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E:\Usuarios\Mauricio Ramos\Documents\AÑO 2017\38. Informes\38.6Seguimiento al Mapa de Riesgos\"/>
    </mc:Choice>
  </mc:AlternateContent>
  <bookViews>
    <workbookView xWindow="0" yWindow="0" windowWidth="28800" windowHeight="11610"/>
  </bookViews>
  <sheets>
    <sheet name="matriz" sheetId="1" r:id="rId1"/>
    <sheet name="Hoja1" sheetId="3" r:id="rId2"/>
    <sheet name="datos" sheetId="2" state="hidden" r:id="rId3"/>
  </sheets>
  <calcPr calcId="162913"/>
</workbook>
</file>

<file path=xl/calcChain.xml><?xml version="1.0" encoding="utf-8"?>
<calcChain xmlns="http://schemas.openxmlformats.org/spreadsheetml/2006/main">
  <c r="E24" i="3" l="1"/>
  <c r="D23" i="3"/>
  <c r="D25" i="3" s="1"/>
  <c r="E27" i="3"/>
  <c r="D28" i="3" s="1"/>
  <c r="E16" i="3"/>
  <c r="E19" i="3" s="1"/>
  <c r="D20" i="3" s="1"/>
  <c r="D15" i="3"/>
  <c r="E17" i="3" s="1"/>
  <c r="D8" i="3"/>
  <c r="E9" i="3"/>
  <c r="E11" i="3" s="1"/>
  <c r="D12" i="3" s="1"/>
  <c r="D3" i="3"/>
</calcChain>
</file>

<file path=xl/sharedStrings.xml><?xml version="1.0" encoding="utf-8"?>
<sst xmlns="http://schemas.openxmlformats.org/spreadsheetml/2006/main" count="536" uniqueCount="262">
  <si>
    <t>Mapa de Riesgos de Corrupción</t>
  </si>
  <si>
    <t>CÓDIGO</t>
  </si>
  <si>
    <t>FR-02-PR-MEJ-05</t>
  </si>
  <si>
    <t>VERSIÓN</t>
  </si>
  <si>
    <t>01</t>
  </si>
  <si>
    <t>FECHA</t>
  </si>
  <si>
    <r>
      <t xml:space="preserve">Entidad: </t>
    </r>
    <r>
      <rPr>
        <u/>
        <sz val="11"/>
        <color indexed="8"/>
        <rFont val="Liberation Sans"/>
        <family val="2"/>
      </rPr>
      <t>Secretaria Distrital de Cultura, Recreación y Deporte</t>
    </r>
  </si>
  <si>
    <t>Identificación del Riesgo</t>
  </si>
  <si>
    <t>Valoración del Riesgo de Corrupción</t>
  </si>
  <si>
    <t>Monitoreo y revisión</t>
  </si>
  <si>
    <t>Proceso</t>
  </si>
  <si>
    <t>Propósito</t>
  </si>
  <si>
    <t>Causa</t>
  </si>
  <si>
    <t>Riesgo</t>
  </si>
  <si>
    <t>Consecuencias</t>
  </si>
  <si>
    <t>Análisis del Riesgo</t>
  </si>
  <si>
    <t>Evaluación del Riesgo</t>
  </si>
  <si>
    <t>Fecha</t>
  </si>
  <si>
    <t>Acciones</t>
  </si>
  <si>
    <t>Responsable</t>
  </si>
  <si>
    <t>Indicador</t>
  </si>
  <si>
    <t>Riesgo Inherente</t>
  </si>
  <si>
    <t>Controles</t>
  </si>
  <si>
    <t>Riesgo Residual</t>
  </si>
  <si>
    <t>Acciones asociadas al control</t>
  </si>
  <si>
    <t>Probabilidad</t>
  </si>
  <si>
    <t>Impacto</t>
  </si>
  <si>
    <t>Zona de riesgo</t>
  </si>
  <si>
    <t>Período de ejecución</t>
  </si>
  <si>
    <t>Registro</t>
  </si>
  <si>
    <t>Comunicaciones</t>
  </si>
  <si>
    <t>Generar y desarrollar procesos de comunicación orientados a la apropiación ciudadana del sector cultura, recreación y deporte así como de la misión, visión, objetivos, funciones y servicios de la entidad. Estos procesos responden a necesidades de comunicación e información de la entidad y la ciudadanía e involucran: (1) Diseño de políticas, estrategias y acciones que promuevan el fortalecimiento de las interacciones comunicativas tanto internas (entre funcionarios y servidores), como externas (con la ciudadanía). (2) Producción de piezas comunicativas (impresos y audiovisuales). (3) Manejo de medios, espacios y canales de comunicación; (4) Acciones de difusión e intercambio de información.</t>
  </si>
  <si>
    <t>Falta de control a los insumos y materiales</t>
  </si>
  <si>
    <r>
      <rPr>
        <sz val="12"/>
        <color indexed="8"/>
        <rFont val="Liberation Sans"/>
        <family val="2"/>
      </rPr>
      <t>Pérdida de insumos y material de impresión</t>
    </r>
    <r>
      <rPr>
        <sz val="12"/>
        <color indexed="8"/>
        <rFont val="Liberation Sans"/>
        <family val="2"/>
      </rPr>
      <t xml:space="preserve">
</t>
    </r>
  </si>
  <si>
    <t>Carencia de material para las impresiones</t>
  </si>
  <si>
    <t>1 - Rara vez</t>
  </si>
  <si>
    <t>5 – Moderado</t>
  </si>
  <si>
    <t>5 – Baja</t>
  </si>
  <si>
    <t>Formato de entrega de insumos a proveedores</t>
  </si>
  <si>
    <t>Año 2017</t>
  </si>
  <si>
    <t>Llevar control de los formatos de entrega de insumos</t>
  </si>
  <si>
    <t>Formatos diligenciados de acuerdo a la cantidad de solicitudes</t>
  </si>
  <si>
    <t>Equipo de Control Interno</t>
  </si>
  <si>
    <t>Querer beneficiar a un tercero</t>
  </si>
  <si>
    <t>Publicación extemporánea de información</t>
  </si>
  <si>
    <r>
      <rPr>
        <sz val="12"/>
        <color indexed="8"/>
        <rFont val="Liberation Sans"/>
        <family val="2"/>
      </rPr>
      <t>Pérdida de credibilidad institucional</t>
    </r>
    <r>
      <rPr>
        <sz val="12"/>
        <color indexed="8"/>
        <rFont val="Liberation Sans"/>
        <family val="2"/>
      </rPr>
      <t xml:space="preserve">
Llamados de atención de organismos de control</t>
    </r>
    <r>
      <rPr>
        <sz val="12"/>
        <color indexed="8"/>
        <rFont val="Liberation Sans"/>
        <family val="2"/>
      </rPr>
      <t xml:space="preserve">
Generación de crisis mediática</t>
    </r>
    <r>
      <rPr>
        <sz val="12"/>
        <color indexed="8"/>
        <rFont val="Liberation Sans"/>
        <family val="2"/>
      </rPr>
      <t xml:space="preserve">
Baja calificación de suministro de información a medios</t>
    </r>
  </si>
  <si>
    <t>10 - Mayor</t>
  </si>
  <si>
    <t>10 – Baja</t>
  </si>
  <si>
    <t>Verificar los tiempos utilizados para el cumplimiento de las actividades de publicación.</t>
  </si>
  <si>
    <t>Mantener actualizados los procedimientos.
Socializar los procedimientos para exigir su cumplimiento., al igual que la utilización del formato de solicitud.</t>
  </si>
  <si>
    <t>Solicitudes de modificación de procedimientos a que haya lugar.
Formatos de asistencia a socializaciones de procedimientos.</t>
  </si>
  <si>
    <t>Conocimiento</t>
  </si>
  <si>
    <t>Fortalecer las herramientas y metodologías para la recolección, análisis y circulación de información del Sector Cultura, Recreación y Deporte, garantizando su disponibilidad y suministro a los grupos de interés que permitan generar análisis de resultados y producción de conocimiento para la participación social y toma de decisiones.</t>
  </si>
  <si>
    <t>Alterar la información para no presentar cifras reales, como beneficio de la entidad.</t>
  </si>
  <si>
    <t>Manipular la información para beneficios particulares.</t>
  </si>
  <si>
    <r>
      <t xml:space="preserve">Información inconsistente.
Mala toma de decisiones.
</t>
    </r>
    <r>
      <rPr>
        <sz val="11"/>
        <color rgb="FF000000"/>
        <rFont val="Liberation Sans"/>
        <family val="2"/>
      </rPr>
      <t>Falta de credibilidad en la entidad.</t>
    </r>
  </si>
  <si>
    <t>3 – Posible</t>
  </si>
  <si>
    <t>30 – Alta</t>
  </si>
  <si>
    <t xml:space="preserve">Formularios de las encuestas diligenciadas.
Formatos de recolección en campo y reportes.
</t>
  </si>
  <si>
    <t>Mantener actualizados los procedimientos.
Socializar los procedimientos para exigir su cumplimiento, al igual que la utilización del formato de solicitud.</t>
  </si>
  <si>
    <t>Formularios de encuestas diligenciados con información no real, por facilidad o pereza.</t>
  </si>
  <si>
    <t>Falsedad en documentos.</t>
  </si>
  <si>
    <r>
      <t xml:space="preserve">Publicaciones con información que no se ajusta a la realidad de la ciudad.
</t>
    </r>
    <r>
      <rPr>
        <sz val="11"/>
        <color rgb="FF000000"/>
        <rFont val="Liberation Sans"/>
        <family val="2"/>
      </rPr>
      <t>Falta de credibilidad en la entidad.</t>
    </r>
  </si>
  <si>
    <t>Manuales metodológicos de las operaciones en campo.
Formato de crítica de encuestas.
Formatos de supervisión de encuestadores.</t>
  </si>
  <si>
    <t>Aprovechar la información de ubicación y de contacto de las personas encuestadas para usos que no son estadísticos, sino por ejemplo comerciales o personales.</t>
  </si>
  <si>
    <t>Mal uso de la información de identificación de los encuestados.</t>
  </si>
  <si>
    <t>Demandas jurídicas por parte de los ciudadanos.
Falta de confianza en la entidad.</t>
  </si>
  <si>
    <t>La información se guarda en un equipo y en el servidor con un solo usuario de acceso.</t>
  </si>
  <si>
    <t>Políticas y Direccionamiento Estratégico</t>
  </si>
  <si>
    <t>Definir las directrices y lineamientos para el cumplimiento de la misionalidad de la Secretaria y entidades del sector a través de las políticas, planes, programas y proyectos de inversión, de acuerdo con la normatividad y funciones asignadas, a través de la programación, seguimiento, revisión y verificación de los objetivos, metas y actividades relacionadas.</t>
  </si>
  <si>
    <t>Intereses particulares.
Flexibilidad en el manejo de los procedimientos del proceso.</t>
  </si>
  <si>
    <t>Entregar información imprecisa y/o poco confiable a los grupos de interés.</t>
  </si>
  <si>
    <t>Aplicación de los procedimientos del proceso .</t>
  </si>
  <si>
    <r>
      <t xml:space="preserve">Mantener actualizados los procedimientos.
</t>
    </r>
    <r>
      <rPr>
        <sz val="12"/>
        <color indexed="8"/>
        <rFont val="Arial"/>
        <family val="2"/>
      </rPr>
      <t>Socialización frente a los procedimientos.</t>
    </r>
    <r>
      <rPr>
        <sz val="12"/>
        <color indexed="8"/>
        <rFont val="Arial"/>
        <family val="2"/>
      </rPr>
      <t xml:space="preserve">
Participar de acuerdo con la programación que se haga cada año en las auditorías internas de la entidad.</t>
    </r>
  </si>
  <si>
    <t>Procedimientos actualizados.
Listados de asistencia a socializaciones.
Informes de auditorías internas realizadas.</t>
  </si>
  <si>
    <t>Gestión de TIC's</t>
  </si>
  <si>
    <t>Generar e implementar soluciones tecnológicas que provean en forma oportuna, eficiente y transparente las herramientas necesarias para el cumplimiento de los fines de la Secretaria Distrital de Cultura, Recreación y Deporte, igualmente formular lineamientos estratégicos que apoyen la toma de decisiones del Sector Cultura, Recreación y Deporte.</t>
  </si>
  <si>
    <t>Modificación, eliminación y/o violación a la confidencialidad de la información de la entidad almacenada en bases de datos de manera malintencionada por parte del personal que administra la plataforma informática de la entidad</t>
  </si>
  <si>
    <t>Modificación, eliminación y/o violación a la confidencialidad de la información de la entidad almacenada en bases de datos</t>
  </si>
  <si>
    <t>Indisponibilidad de trabajo por parte de los usuarios.
Pérdida de información sensible de la entidad.
Beneficios particulares.</t>
  </si>
  <si>
    <t>Acta de restauración de información y actas de verificación de auditorías</t>
  </si>
  <si>
    <t>Gestión de Talento Humano</t>
  </si>
  <si>
    <t>Desarrollar integralmente el Talento Humano vinculado a la Secretaría Distrital de Cultura, Recreación y Deporte, en pro del mejoramiento continuo, la satisfacción personal y el desarrollo institucional que permitan contar con el personal idóneo y competente para atender la misión y funciones de la Entidad.</t>
  </si>
  <si>
    <t>Entrada en vigencia del Acuerdo No.565 del 25 de enero de 2016, “Por el cual se establece el sistema tipo de evaluación del desempeño laboral de los empleados públicos de carrera administrativa y en período de prueba”.</t>
  </si>
  <si>
    <t>Falta de apropiación tanto de evaluadores como de evaluados de la aplicación del instrumento mediante el cual se evalúa el desempeño.</t>
  </si>
  <si>
    <t>Exclusión de funcionarios en los programas de bienestar e incentivos.</t>
  </si>
  <si>
    <t>15 – Moderada</t>
  </si>
  <si>
    <t>Capacitación y sensibilización sobre la aplicación del instrumento de Evaluación del Desempeño Laboral- EDL, vigente.</t>
  </si>
  <si>
    <t>2 – Improbable</t>
  </si>
  <si>
    <t>Capacitación y sensibilización sobre la aplicación del instrumento de Evaluación del Desempeño Laboral- EDL, vigente .</t>
  </si>
  <si>
    <t>Registros de asistencia a capacitaciones y socializaciones.</t>
  </si>
  <si>
    <t>Habiendo transcurriendo el plazo establecido, no convalidar los títulos educativos obtenidos en el exterior.</t>
  </si>
  <si>
    <t>Títulos obtenidos en el exterior sin el lleno de los requisitos.</t>
  </si>
  <si>
    <t>Revocatoria de actos administrativos y consecuencias fiscales para la entidad</t>
  </si>
  <si>
    <t>Alertar a los aspirantes sobre los requisitos que debe reunir los documentos expedidos en el exterior.</t>
  </si>
  <si>
    <t>Todas las vinculaciones del año 2017 cumplirán con el procedimiento.</t>
  </si>
  <si>
    <t>Historia laboral.</t>
  </si>
  <si>
    <t>Omisión en la verificación de los requisitos mínimos acreditados por los aspirantes la información de los aspirantes.
Presiones externas.</t>
  </si>
  <si>
    <t>Incorporar personal sin el cumplimiento de los requisitos establecidos en los manuales de funciones.</t>
  </si>
  <si>
    <r>
      <rPr>
        <sz val="12"/>
        <color indexed="8"/>
        <rFont val="Liberation Sans"/>
        <family val="2"/>
      </rPr>
      <t>Incumplimiento de la normatividad establecida.</t>
    </r>
    <r>
      <rPr>
        <sz val="12"/>
        <color indexed="8"/>
        <rFont val="Liberation Sans"/>
        <family val="2"/>
      </rPr>
      <t xml:space="preserve">
</t>
    </r>
    <r>
      <rPr>
        <sz val="10"/>
        <color indexed="8"/>
        <rFont val="Arial1"/>
      </rPr>
      <t xml:space="preserve">
</t>
    </r>
    <r>
      <rPr>
        <sz val="12"/>
        <color indexed="8"/>
        <rFont val="Liberation Sans"/>
        <family val="2"/>
      </rPr>
      <t>Procesos disciplinarios o fiscales.</t>
    </r>
  </si>
  <si>
    <r>
      <rPr>
        <sz val="12"/>
        <color indexed="8"/>
        <rFont val="Liberation Sans"/>
        <family val="2"/>
      </rPr>
      <t>Utilizar el formato de análisis de requisitos.</t>
    </r>
    <r>
      <rPr>
        <sz val="12"/>
        <color indexed="8"/>
        <rFont val="Liberation Sans"/>
        <family val="2"/>
      </rPr>
      <t xml:space="preserve">
</t>
    </r>
    <r>
      <rPr>
        <sz val="10"/>
        <color indexed="8"/>
        <rFont val="Arial1"/>
      </rPr>
      <t xml:space="preserve">
</t>
    </r>
    <r>
      <rPr>
        <sz val="12"/>
        <color indexed="8"/>
        <rFont val="Liberation Sans"/>
        <family val="2"/>
      </rPr>
      <t>Realizar las entrevistas necesarias para verificar el perfil del candidato del cargo a proveer.</t>
    </r>
    <r>
      <rPr>
        <sz val="12"/>
        <color indexed="8"/>
        <rFont val="Liberation Sans"/>
        <family val="2"/>
      </rPr>
      <t xml:space="preserve">
</t>
    </r>
    <r>
      <rPr>
        <sz val="10"/>
        <color indexed="8"/>
        <rFont val="Arial1"/>
      </rPr>
      <t xml:space="preserve">
</t>
    </r>
    <r>
      <rPr>
        <sz val="12"/>
        <color indexed="8"/>
        <rFont val="Liberation Sans"/>
        <family val="2"/>
      </rPr>
      <t>Procedimiento de PR-HUM-20 v1 Selección, vinculación y desvinculación de personal.</t>
    </r>
  </si>
  <si>
    <t>Recursos Físicos y Servicios Generales</t>
  </si>
  <si>
    <t>Atender las necesidades de todos los procesos en materia de bienes, suministros, servicios y garantizar el óptimo funcionamiento y estado de los bienes muebles e inmuebles a cargo de la entidad.</t>
  </si>
  <si>
    <r>
      <t xml:space="preserve">Premura del tiempo para contratar dada la necesidad del servicio o de comprometer recursos para evitar devolverlos a Hacienda.
</t>
    </r>
    <r>
      <rPr>
        <sz val="11"/>
        <color rgb="FF000000"/>
        <rFont val="Liberation Sans"/>
        <family val="2"/>
      </rPr>
      <t>Improvisación en el estudio de las necesidades a contratar.</t>
    </r>
    <r>
      <rPr>
        <sz val="11"/>
        <color rgb="FF000000"/>
        <rFont val="Liberation Sans"/>
        <family val="2"/>
      </rPr>
      <t xml:space="preserve">
</t>
    </r>
    <r>
      <rPr>
        <sz val="10"/>
        <color indexed="8"/>
        <rFont val="Arial1"/>
      </rPr>
      <t xml:space="preserve">
</t>
    </r>
    <r>
      <rPr>
        <sz val="11"/>
        <color rgb="FF000000"/>
        <rFont val="Liberation Sans"/>
        <family val="2"/>
      </rPr>
      <t>Estudio superficial de requisitos del contratista a vincular</t>
    </r>
    <r>
      <rPr>
        <sz val="11"/>
        <color rgb="FF000000"/>
        <rFont val="Liberation Sans"/>
        <family val="2"/>
      </rPr>
      <t xml:space="preserve">
</t>
    </r>
    <r>
      <rPr>
        <sz val="10"/>
        <color indexed="8"/>
        <rFont val="Arial1"/>
      </rPr>
      <t xml:space="preserve">
</t>
    </r>
  </si>
  <si>
    <t>Selección indebida de contratista por limitación de proponentes</t>
  </si>
  <si>
    <r>
      <t xml:space="preserve">Contratar una persona que no llena las expectativas de la entidad en el aspecto profesional y de compromiso institucional.
</t>
    </r>
    <r>
      <rPr>
        <sz val="11"/>
        <color rgb="FF000000"/>
        <rFont val="Liberation Sans"/>
        <family val="2"/>
      </rPr>
      <t>Ejecución incompleta del contrato al verificarse que no se están cumpliendo las obligaciones contractuales.</t>
    </r>
    <r>
      <rPr>
        <sz val="11"/>
        <color rgb="FF000000"/>
        <rFont val="Liberation Sans"/>
        <family val="2"/>
      </rPr>
      <t xml:space="preserve">
</t>
    </r>
    <r>
      <rPr>
        <sz val="10"/>
        <color indexed="8"/>
        <rFont val="Arial1"/>
      </rPr>
      <t xml:space="preserve">
</t>
    </r>
    <r>
      <rPr>
        <sz val="11"/>
        <color rgb="FF000000"/>
        <rFont val="Liberation Sans"/>
        <family val="2"/>
      </rPr>
      <t>Liberación de saldos del contrato y por lo mismo, presupuesto no ejecutado</t>
    </r>
    <r>
      <rPr>
        <sz val="11"/>
        <color rgb="FF000000"/>
        <rFont val="Liberation Sans"/>
        <family val="2"/>
      </rPr>
      <t xml:space="preserve">
</t>
    </r>
  </si>
  <si>
    <r>
      <t xml:space="preserve">Asignación tardía de contratos a supervisores, incumpliendo requisitos del manual de contratación.
</t>
    </r>
    <r>
      <rPr>
        <sz val="11"/>
        <color rgb="FF000000"/>
        <rFont val="Liberation Sans"/>
        <family val="2"/>
      </rPr>
      <t>Asignación de supervisión a funcionarios o contratistas sin el análisis de perfiles de los mismos.</t>
    </r>
    <r>
      <rPr>
        <sz val="11"/>
        <color rgb="FF000000"/>
        <rFont val="Liberation Sans"/>
        <family val="2"/>
      </rPr>
      <t xml:space="preserve">
</t>
    </r>
    <r>
      <rPr>
        <sz val="10"/>
        <color indexed="8"/>
        <rFont val="Arial1"/>
      </rPr>
      <t xml:space="preserve">
</t>
    </r>
    <r>
      <rPr>
        <sz val="11"/>
        <color rgb="FF000000"/>
        <rFont val="Liberation Sans"/>
        <family val="2"/>
      </rPr>
      <t>Falta de coordinación entre las ausencias de los supervisores designados y la asignación provisional durante el tiempo que las mismas duran.</t>
    </r>
  </si>
  <si>
    <t>Legalización inoportuna de contratos</t>
  </si>
  <si>
    <t>Concurrencia de órdenes al contratista sin conocimiento del supervisor</t>
  </si>
  <si>
    <t>Falta de control sobre la ejecución contractual por uso del poder dado el nivel jerárquico</t>
  </si>
  <si>
    <r>
      <t xml:space="preserve">Confusión del contratista para cumplir con las obligaciones.
</t>
    </r>
    <r>
      <rPr>
        <sz val="11"/>
        <color indexed="8"/>
        <rFont val="Arial"/>
        <family val="2"/>
      </rPr>
      <t>Propicia que el contratista incumpla a propósito o tenga acciones indebidas basado en la dualidad de responsable del contrato</t>
    </r>
  </si>
  <si>
    <t>Fomento</t>
  </si>
  <si>
    <t>Generar acciones e iniciativas desde el sector público y privado para reconocer y promover las prácticas de los diferentes agentes de los campos misionales de la entidad, en condiciones de reconocimiento de la diversidad y en diálogo intercultural</t>
  </si>
  <si>
    <t>Asignación de supervisión a funcionarios o contratistas sin el análisis de perfiles de los mismos</t>
  </si>
  <si>
    <t>Términos y condiciones del concurso que direccionen el  ganador del mismo</t>
  </si>
  <si>
    <t xml:space="preserve">Afecta a la programación del PAC  </t>
  </si>
  <si>
    <r>
      <t xml:space="preserve">Diagnósticos a partir de los cuales las dependencias misionales determinan los términos y condiciones del concurso.
Coherencia con proyectos de inversión
Coherencia con Plan de Desarrollo Vigencia.
Coherencia con Política Cultural y políticas poblacionales en los casos que aplica.
Consolidación </t>
    </r>
    <r>
      <rPr>
        <sz val="12"/>
        <color indexed="8"/>
        <rFont val="Arial"/>
        <family val="2"/>
      </rPr>
      <t>de unas condiciones generales de participación únicas para todas la convocatorias ofertadas, que permitirá controlar de mejor manera el diseño de términos y condiciones.</t>
    </r>
  </si>
  <si>
    <t>Cada vez que se elabora las cartillas se realizan las revisiones desde el punto de vista técnico y jurídico</t>
  </si>
  <si>
    <t>Expedientes ORFEO</t>
  </si>
  <si>
    <t>Producción</t>
  </si>
  <si>
    <t xml:space="preserve">Generar y promover acciones para el desarrollo de los servicios bibliotecarios y la infraestructura cultural con el fin de contribuir al goce efectivo del derecho a la cultura.
</t>
  </si>
  <si>
    <t>Falta de coordinación entre las ausencias de los supervisores designados y la asignación provisional durante el tiempo que las mismas duran.</t>
  </si>
  <si>
    <t>Asumir compromisos con terceros a través de contratos que tienen un objetivo específico.</t>
  </si>
  <si>
    <t>Riesgo de incumplimiento de obligaciones por iniciar a destiempo el supervisor, la verificación de obligaciones.</t>
  </si>
  <si>
    <t>El plan de acción del contrato se concerta, definiendo desde un comienzo las actividades y los recursos comprometidos.</t>
  </si>
  <si>
    <t>20 – Moderada</t>
  </si>
  <si>
    <t>Concertación del plan de acción definiendo actividades y recursos.</t>
  </si>
  <si>
    <t>Matriz de plan de acción y Comité de articulación programática.</t>
  </si>
  <si>
    <t>Generar y promover acciones para el desarrollo de los servicios bibliotecarios y la infraestructura cultural con el fin de contribuir al goce efectivo del derecho a la cultura.</t>
  </si>
  <si>
    <t>En desarrollo del contrato, aceptar componentes o gastos que no cumplen con especificaciones</t>
  </si>
  <si>
    <t>Incumplimiento de las tareas del supervisor asignado, generando que deban ser cubiertas por otros funcionarios de inferior nivel quienes tienen asignadas funciones afectadas por el contrato.</t>
  </si>
  <si>
    <t>Manual de supervisión e interventoría.</t>
  </si>
  <si>
    <t>Seguimiento de los instructivos del manual y asistencia a las capacitaciones sobre el tema de supervisión que programe la Oficina Jurídica.</t>
  </si>
  <si>
    <t>Control de asistencia a capacitaciones e informes de supervisión.</t>
  </si>
  <si>
    <t>Falta de claridad en los pliegos</t>
  </si>
  <si>
    <t>Que los aportes que ofrece el tercero (contratista) no correspondan a recursos propios de este.</t>
  </si>
  <si>
    <t>Descuido del contrato en el lapso en que no ha sido determinado el supervisor o confusión en las responsabilidades.</t>
  </si>
  <si>
    <t>En los pliegos se limita tanto el origen como el destino de estos aportes.</t>
  </si>
  <si>
    <t>Pliegos de condiciones con esta exigencia de demostrar que los aportes corresponden a recurso propios del contratista y su destino son actividades misionales o dotacionales.</t>
  </si>
  <si>
    <t>Informes mensuales de gestión donde se relacione el cumplimiento en los aportes y el destino de los mismos.</t>
  </si>
  <si>
    <t>Regulación</t>
  </si>
  <si>
    <t>Generar oportunidades tendientes a fortalecer las capacidades de los actores públicos y privados del sector para que construyan, reconozcan, apropien, valoren reglas de juego, en torno a la naturaleza, modos de hacer y fines colectivos de los diferentes campos que componen el sector, así como contribuir a la formalización y fortalecimiento de las entidades sin animo de lucro con fines culturales, deportivos y/o recreativos que se encuentran en el Distrito Capital.</t>
  </si>
  <si>
    <t>Debido a una mala conducta de un funcionario o contratista de la SCRD.</t>
  </si>
  <si>
    <t>Que se emitan actos administrativos y/o documentos sin el cumplimiento de los requisitos por parte de las ESAL deportivas y recreativas que pertenecen al Sistema Nacional del Deporte o que estén sujetas a inspección, vigilancia y control por parte de la SDCRD.</t>
  </si>
  <si>
    <t xml:space="preserve">Posibles perjuicios a terceros, responsabilidades disciplinarias y penales.
Desconfianza de la ciudadanía en la entidad.
Conflictos internos en las ESAL.
</t>
  </si>
  <si>
    <t>20 – Catastrófico</t>
  </si>
  <si>
    <r>
      <rPr>
        <sz val="10"/>
        <color indexed="8"/>
        <rFont val="Liberation Sans"/>
        <family val="2"/>
      </rPr>
      <t>Revisiones cruzadas de los trámites entre los funcionarios de la dependencia.</t>
    </r>
    <r>
      <rPr>
        <sz val="10"/>
        <color indexed="8"/>
        <rFont val="Liberation Sans"/>
        <family val="2"/>
      </rPr>
      <t xml:space="preserve">
</t>
    </r>
    <r>
      <rPr>
        <sz val="10"/>
        <color indexed="8"/>
        <rFont val="Arial1"/>
      </rPr>
      <t xml:space="preserve">
</t>
    </r>
    <r>
      <rPr>
        <sz val="10"/>
        <color indexed="8"/>
        <rFont val="Liberation Sans"/>
        <family val="2"/>
      </rPr>
      <t>Revisión por parte del (la) Director (a) de Regulación y Control.</t>
    </r>
  </si>
  <si>
    <t>Revisiones permanentes de cada unos de los documentos.</t>
  </si>
  <si>
    <t>Actos Administrativos revisados y aprobados.</t>
  </si>
  <si>
    <t>Gestión Documental</t>
  </si>
  <si>
    <t>Garantizar un adecuado manejo, trámite y disposición de la información que se recibe, o se produce y envía oficialmente desde alguna dependencia de la Secretaría de Cultura, Recreación y Deporte, a través de documentos físicos o en medio magnético de cualquier formato y presentación.</t>
  </si>
  <si>
    <t>Debido a:
- Manejo de expedientes y documentos fuera del archivo centralizado.
-No utilización de la herramienta de Gestión documental establecida.
- Extemporaneidad en la entrega de la documentacíón para digitalización y actualización de expediente físico.
- Incumplimiento de los procedimientos y de la normatividad vigente frente a la gestión documental.</t>
  </si>
  <si>
    <t>Pérdida de la documentación</t>
  </si>
  <si>
    <r>
      <rPr>
        <sz val="12"/>
        <color indexed="8"/>
        <rFont val="Liberation Sans"/>
        <family val="2"/>
      </rPr>
      <t>Demandas en contra de la entidad.</t>
    </r>
    <r>
      <rPr>
        <sz val="12"/>
        <color indexed="8"/>
        <rFont val="Liberation Sans"/>
        <family val="2"/>
      </rPr>
      <t xml:space="preserve">
</t>
    </r>
    <r>
      <rPr>
        <sz val="10"/>
        <color indexed="8"/>
        <rFont val="Arial1"/>
      </rPr>
      <t xml:space="preserve">
</t>
    </r>
    <r>
      <rPr>
        <sz val="12"/>
        <color indexed="8"/>
        <rFont val="Liberation Sans"/>
        <family val="2"/>
      </rPr>
      <t>Multas o sanciones.</t>
    </r>
    <r>
      <rPr>
        <sz val="12"/>
        <color indexed="8"/>
        <rFont val="Liberation Sans"/>
        <family val="2"/>
      </rPr>
      <t xml:space="preserve">
</t>
    </r>
    <r>
      <rPr>
        <sz val="10"/>
        <color indexed="8"/>
        <rFont val="Arial1"/>
      </rPr>
      <t xml:space="preserve">
</t>
    </r>
    <r>
      <rPr>
        <sz val="12"/>
        <color indexed="8"/>
        <rFont val="Liberation Sans"/>
        <family val="2"/>
      </rPr>
      <t>Investigaciones disciplinarias.</t>
    </r>
  </si>
  <si>
    <r>
      <rPr>
        <sz val="12"/>
        <color indexed="8"/>
        <rFont val="Liberation Sans"/>
        <family val="2"/>
      </rPr>
      <t>Procedimientos documentados.</t>
    </r>
    <r>
      <rPr>
        <sz val="12"/>
        <color indexed="8"/>
        <rFont val="Liberation Sans"/>
        <family val="2"/>
      </rPr>
      <t xml:space="preserve">
</t>
    </r>
    <r>
      <rPr>
        <sz val="10"/>
        <color indexed="8"/>
        <rFont val="Arial1"/>
      </rPr>
      <t xml:space="preserve">
</t>
    </r>
    <r>
      <rPr>
        <sz val="12"/>
        <color indexed="8"/>
        <rFont val="Liberation Sans"/>
        <family val="2"/>
      </rPr>
      <t>La entidad deja constancia de todos los documentos que recibe (radicados) y registro de consultas de documentos.</t>
    </r>
  </si>
  <si>
    <t>Permanente</t>
  </si>
  <si>
    <t>Monitorear a usuarios y reportar el estado de la información a los responsables de dependencia.
Informar, a través de correo electrónico a los usuarios para que incorporen los documentos pendientes, y mantener actualizados los archivos.
Efectuar seguimiento a las copias de seguridad del aplicativo.</t>
  </si>
  <si>
    <t>Correos electrónicos dirigidos a los usuarios con copia a los jefes inmediatos.</t>
  </si>
  <si>
    <t>Gestión Jurídica</t>
  </si>
  <si>
    <t xml:space="preserve">Apoyar jurídicamente a las diferentes dependencias de la Entidad en el cumplimiento de su función administrativa contractual, atender los derechos de petición a cargo de la oficina asesora jurídica, emitir conceptos jurídicos, proyectar actos administrativos, asumir la defensa y representación judicial y extrajudicial de la SCRD, sustanciar la segunda instancia de los procesos disciplinarios.
</t>
  </si>
  <si>
    <r>
      <rPr>
        <sz val="11"/>
        <color indexed="8"/>
        <rFont val="Arial"/>
        <family val="2"/>
      </rPr>
      <t>Omisión en la verificación del cumplimiento de la totalidad de requisitos para contratar.</t>
    </r>
    <r>
      <rPr>
        <sz val="11"/>
        <color indexed="8"/>
        <rFont val="Arial"/>
        <family val="2"/>
      </rPr>
      <t xml:space="preserve">
</t>
    </r>
    <r>
      <rPr>
        <sz val="10"/>
        <color indexed="8"/>
        <rFont val="Arial"/>
        <family val="2"/>
      </rPr>
      <t>L</t>
    </r>
    <r>
      <rPr>
        <sz val="10"/>
        <color indexed="8"/>
        <rFont val="Liberation Sans"/>
        <family val="2"/>
      </rPr>
      <t>a falta de planeación hace que se generen solicitudes con trámite de urgencia de contratación sin el cumplimiento de los requisitos legales.</t>
    </r>
    <r>
      <rPr>
        <sz val="10"/>
        <color indexed="8"/>
        <rFont val="Liberation Sans"/>
        <family val="2"/>
      </rPr>
      <t xml:space="preserve">
</t>
    </r>
    <r>
      <rPr>
        <sz val="10"/>
        <color indexed="8"/>
        <rFont val="Arial1"/>
      </rPr>
      <t xml:space="preserve">
</t>
    </r>
    <r>
      <rPr>
        <sz val="12"/>
        <color indexed="8"/>
        <rFont val="Liberation Sans"/>
        <family val="2"/>
      </rPr>
      <t>No cumplimiento de procedimientos.</t>
    </r>
  </si>
  <si>
    <t>Celebración de los contratos sin el cumplimiento de los requisitos legales.</t>
  </si>
  <si>
    <r>
      <rPr>
        <sz val="12"/>
        <color indexed="8"/>
        <rFont val="Liberation Sans"/>
        <family val="2"/>
      </rPr>
      <t>Sanciones de tipo disciplinario, fiscal y penal.</t>
    </r>
    <r>
      <rPr>
        <sz val="12"/>
        <color indexed="8"/>
        <rFont val="Liberation Sans"/>
        <family val="2"/>
      </rPr>
      <t xml:space="preserve">
</t>
    </r>
    <r>
      <rPr>
        <sz val="10"/>
        <color indexed="8"/>
        <rFont val="Arial1"/>
      </rPr>
      <t xml:space="preserve">
</t>
    </r>
    <r>
      <rPr>
        <sz val="12"/>
        <color indexed="8"/>
        <rFont val="Liberation Sans"/>
        <family val="2"/>
      </rPr>
      <t>Mala imagen instituciona.l</t>
    </r>
    <r>
      <rPr>
        <sz val="12"/>
        <color indexed="8"/>
        <rFont val="Liberation Sans"/>
        <family val="2"/>
      </rPr>
      <t xml:space="preserve">
</t>
    </r>
  </si>
  <si>
    <t>Cumplimiento de los procedimientos establecidos al tipo de contratación.</t>
  </si>
  <si>
    <t xml:space="preserve">Mantener actualizados los procedimientos.    </t>
  </si>
  <si>
    <t>Solicitudes de modificación de procedimientos a que haya lugar.</t>
  </si>
  <si>
    <t>La falta de racionalidad y proporcionalidad en los criterios de verificación y evaluación del proponente de acuerdo a la naturaleza y cuantía de la contratación. Inclusión de requisitos o elementos que direccionen el proceso.</t>
  </si>
  <si>
    <t>Direccionamiento en la adjudicación del contrato o limitación de proponentes.</t>
  </si>
  <si>
    <r>
      <rPr>
        <sz val="12"/>
        <color indexed="8"/>
        <rFont val="Liberation Sans"/>
        <family val="2"/>
      </rPr>
      <t>Demandas.</t>
    </r>
    <r>
      <rPr>
        <sz val="12"/>
        <color indexed="8"/>
        <rFont val="Liberation Sans"/>
        <family val="2"/>
      </rPr>
      <t xml:space="preserve">
Demoras en el proceso de contratación.</t>
    </r>
    <r>
      <rPr>
        <sz val="12"/>
        <color indexed="8"/>
        <rFont val="Liberation Sans"/>
        <family val="2"/>
      </rPr>
      <t xml:space="preserve">
Mala imagen institucional.</t>
    </r>
    <r>
      <rPr>
        <sz val="12"/>
        <color indexed="8"/>
        <rFont val="Liberation Sans"/>
        <family val="2"/>
      </rPr>
      <t xml:space="preserve">
</t>
    </r>
    <r>
      <rPr>
        <sz val="11"/>
        <color indexed="8"/>
        <rFont val="Arial"/>
        <family val="2"/>
      </rPr>
      <t>Quejas ante los entes de control.</t>
    </r>
    <r>
      <rPr>
        <sz val="11"/>
        <color indexed="8"/>
        <rFont val="Arial"/>
        <family val="2"/>
      </rPr>
      <t xml:space="preserve">
</t>
    </r>
  </si>
  <si>
    <r>
      <rPr>
        <sz val="10"/>
        <color indexed="8"/>
        <rFont val="Liberation Sans"/>
        <family val="2"/>
      </rPr>
      <t>Comité de apoyo a la Actividad Contractual.</t>
    </r>
    <r>
      <rPr>
        <sz val="10"/>
        <color indexed="8"/>
        <rFont val="Liberation Sans"/>
        <family val="2"/>
      </rPr>
      <t xml:space="preserve">
</t>
    </r>
    <r>
      <rPr>
        <sz val="10"/>
        <color indexed="8"/>
        <rFont val="Arial1"/>
      </rPr>
      <t xml:space="preserve">
</t>
    </r>
    <r>
      <rPr>
        <sz val="10"/>
        <color indexed="8"/>
        <rFont val="Liberation Sans"/>
        <family val="2"/>
      </rPr>
      <t>Comité verificador y evaluador de cada proceso de selección pública.</t>
    </r>
    <r>
      <rPr>
        <sz val="10"/>
        <color indexed="8"/>
        <rFont val="Liberation Sans"/>
        <family val="2"/>
      </rPr>
      <t xml:space="preserve">
</t>
    </r>
    <r>
      <rPr>
        <sz val="10"/>
        <color indexed="8"/>
        <rFont val="Arial1"/>
      </rPr>
      <t xml:space="preserve">
</t>
    </r>
    <r>
      <rPr>
        <sz val="10"/>
        <color indexed="8"/>
        <rFont val="Liberation Sans"/>
        <family val="2"/>
      </rPr>
      <t>Coordinación y acompañamiento del área técnica y financiera.</t>
    </r>
  </si>
  <si>
    <t>Para cada proceso contractual realizar las sesiones y designaciones correspondientes.</t>
  </si>
  <si>
    <t>Expedientes contractuales que apliquen.</t>
  </si>
  <si>
    <t>El contratista asalta la buena fe del supervisor o interventor y adultera los soportes para recibir un desembolso o pago.</t>
  </si>
  <si>
    <t>Falsificación de los soportes presentados para que se le adjudique un contrato, o para recibir el pago por parte de los contratistas o beneficiarios de recursos.</t>
  </si>
  <si>
    <r>
      <rPr>
        <sz val="11"/>
        <color rgb="FF000000"/>
        <rFont val="Liberation Sans"/>
        <family val="2"/>
      </rPr>
      <t>Detrimento del patrimonio público lo que origina la presentación de la d</t>
    </r>
    <r>
      <rPr>
        <sz val="11"/>
        <color rgb="FF000000"/>
        <rFont val="Liberation Sans"/>
        <family val="2"/>
      </rPr>
      <t>enuncia de carácter penal ante la Fiscalía, reporte ante los entes de control: Personería Distrital, Contraloría Distrital, Procuraduría General de la Nación, UGPP, ente rector que vigila la profesión, si a ello hubiere lugar.</t>
    </r>
  </si>
  <si>
    <t>5 - Casi seguro</t>
  </si>
  <si>
    <t>50 – Alta</t>
  </si>
  <si>
    <r>
      <t xml:space="preserve">Expedición de </t>
    </r>
    <r>
      <rPr>
        <sz val="11"/>
        <color rgb="FF000000"/>
        <rFont val="Liberation Sans"/>
        <family val="2"/>
      </rPr>
      <t xml:space="preserve">una circular al comité evaluador y a los supervisores para que procedan a </t>
    </r>
    <r>
      <rPr>
        <i/>
        <sz val="11"/>
        <color indexed="8"/>
        <rFont val="Liberation Sans"/>
        <family val="2"/>
      </rPr>
      <t>“Verificar en caso de duda con la persona que expide el documento o soporte la veracidad del mismo, por parte del comité evaluador, el supervisor o el apoyo a la supervisión, según sea el caso”</t>
    </r>
    <r>
      <rPr>
        <sz val="11"/>
        <color rgb="FF000000"/>
        <rFont val="Liberation Sans"/>
        <family val="2"/>
      </rPr>
      <t xml:space="preserve"> </t>
    </r>
    <r>
      <rPr>
        <sz val="11"/>
        <color rgb="FF000000"/>
        <rFont val="Liberation Sans"/>
        <family val="2"/>
      </rPr>
      <t>.</t>
    </r>
    <r>
      <rPr>
        <sz val="11"/>
        <color rgb="FF000000"/>
        <rFont val="Liberation Sans"/>
        <family val="2"/>
      </rPr>
      <t xml:space="preserve">
</t>
    </r>
  </si>
  <si>
    <t>Expedir una circular en la cual se indique el procedimiento a seguir para la verificación.</t>
  </si>
  <si>
    <t>Registro de entrega de circular y divulgación.</t>
  </si>
  <si>
    <t>Control Interno y Disciplinario</t>
  </si>
  <si>
    <t>Verificar el cumplimiento de las obligaciones asignadas a la entidad, a los miembros de la comunidad institucional y a los procesos establecidos para el desarrollo de las diferentes actividades que permitan dar cumplimiento a las funciones asignadas a través del monitoreo, valoración y  verificación; permitiendo proteger la función pública al interior de la Entidad.</t>
  </si>
  <si>
    <t>Aplicar las normas propias del debido proceso en favor o en contra del disciplinado.</t>
  </si>
  <si>
    <t>Nulidades y dilación del proceso disciplinario.</t>
  </si>
  <si>
    <t>Procesos disciplinarios nulos y acción de repetición.</t>
  </si>
  <si>
    <t>Utilización del Sistema de Información Disciplinaria aplicando los roles del SID.</t>
  </si>
  <si>
    <t>Control permanente del sistema SID.</t>
  </si>
  <si>
    <t>Registro de las actuaciones disciplinarias.</t>
  </si>
  <si>
    <t>No hacer seguimiento a los términos del proceso disciplinario.</t>
  </si>
  <si>
    <t>Vencimiento de términos del proceso disciplinario.</t>
  </si>
  <si>
    <t>Dilación del proceso disciplinario.</t>
  </si>
  <si>
    <t>Utilización del Sistema de Información Disciplinaria aplicando los roles del SID y aplicación de las normas que regulan la materia.</t>
  </si>
  <si>
    <t xml:space="preserve">Que no se direccione correcta y/o oportunamente.
Que no se analice el contenido de la respuesta.
</t>
  </si>
  <si>
    <t>No responder en término y no resolver de fondo las peticiones de los ciudadanos</t>
  </si>
  <si>
    <r>
      <t xml:space="preserve">Acciones disciplinarias contra el responsable de la emisión.
</t>
    </r>
    <r>
      <rPr>
        <sz val="11"/>
        <color indexed="8"/>
        <rFont val="Arial"/>
        <family val="2"/>
      </rPr>
      <t>Vulneración de los derechos al ciudadano y afectación de la imagen institucional.</t>
    </r>
  </si>
  <si>
    <t>Tramitar todos los derechos de petición a través de ORFEO y del SDQS.
Realizar seguimiento en campo, ORFEO y SDQS para el cumplimiento de términos.</t>
  </si>
  <si>
    <t>Establecer alarmas en el ORFEO.</t>
  </si>
  <si>
    <t>Histórico ORFEO.</t>
  </si>
  <si>
    <r>
      <rPr>
        <sz val="10"/>
        <color indexed="8"/>
        <rFont val="Liberation Sans"/>
        <family val="2"/>
      </rPr>
      <t>*Tráfico de influencias</t>
    </r>
    <r>
      <rPr>
        <sz val="10"/>
        <color indexed="8"/>
        <rFont val="Liberation Sans"/>
        <family val="2"/>
      </rPr>
      <t xml:space="preserve">
*Uso indebido de la información</t>
    </r>
    <r>
      <rPr>
        <sz val="10"/>
        <color indexed="8"/>
        <rFont val="Liberation Sans"/>
        <family val="2"/>
      </rPr>
      <t xml:space="preserve">
*Cultura permisiva</t>
    </r>
    <r>
      <rPr>
        <sz val="10"/>
        <color indexed="8"/>
        <rFont val="Liberation Sans"/>
        <family val="2"/>
      </rPr>
      <t xml:space="preserve">
*Presión indebida</t>
    </r>
    <r>
      <rPr>
        <sz val="10"/>
        <color indexed="8"/>
        <rFont val="Liberation Sans"/>
        <family val="2"/>
      </rPr>
      <t xml:space="preserve">
</t>
    </r>
    <r>
      <rPr>
        <sz val="12"/>
        <color indexed="8"/>
        <rFont val="Liberation Sans"/>
        <family val="2"/>
      </rPr>
      <t>* Falta de ética profesional</t>
    </r>
  </si>
  <si>
    <t>Ocultar hallazgos para favorecimiento de intereses.</t>
  </si>
  <si>
    <t>Que no evidencien desviaciones o irregularidades en los temas auditados o revisados.</t>
  </si>
  <si>
    <r>
      <rPr>
        <sz val="10"/>
        <color indexed="8"/>
        <rFont val="Liberation Sans"/>
        <family val="2"/>
      </rPr>
      <t>*Formación del perfil del auditor..</t>
    </r>
    <r>
      <rPr>
        <sz val="10"/>
        <color indexed="8"/>
        <rFont val="Liberation Sans"/>
        <family val="2"/>
      </rPr>
      <t xml:space="preserve">
*Publicidad de la trazabilidad del procedimiento de auditoría (Reunión de Cierre, Informe preliminar – Informe Definitivo)</t>
    </r>
  </si>
  <si>
    <t>Continuar en las capacitaciones que propendan por la formación de auditores.</t>
  </si>
  <si>
    <t>Expedientes de auditorias.</t>
  </si>
  <si>
    <r>
      <rPr>
        <sz val="10"/>
        <color indexed="8"/>
        <rFont val="Liberation Sans"/>
        <family val="2"/>
      </rPr>
      <t>*Ocultar información.</t>
    </r>
    <r>
      <rPr>
        <sz val="10"/>
        <color indexed="8"/>
        <rFont val="Liberation Sans"/>
        <family val="2"/>
      </rPr>
      <t xml:space="preserve">
*Favorecer intereses personales o de otros funcionarios.</t>
    </r>
    <r>
      <rPr>
        <sz val="10"/>
        <color indexed="8"/>
        <rFont val="Liberation Sans"/>
        <family val="2"/>
      </rPr>
      <t xml:space="preserve">
*Presión indebida.</t>
    </r>
    <r>
      <rPr>
        <sz val="10"/>
        <color indexed="8"/>
        <rFont val="Liberation Sans"/>
        <family val="2"/>
      </rPr>
      <t xml:space="preserve">
*Tráfico de influencias.</t>
    </r>
    <r>
      <rPr>
        <sz val="10"/>
        <color indexed="8"/>
        <rFont val="Liberation Sans"/>
        <family val="2"/>
      </rPr>
      <t xml:space="preserve">
*Uso indebido de la información.</t>
    </r>
  </si>
  <si>
    <t>No hacer seguimiento a situaciones anómalas conocidas por Control Interno.</t>
  </si>
  <si>
    <t>Que no se realicen acciones que permitan corregir la posible situación anómala.</t>
  </si>
  <si>
    <t>Verificar a través de ORFEO, correo electrónico o verbalmente que se haya atendido la situación anómala.</t>
  </si>
  <si>
    <t>Continuar aplicando el control</t>
  </si>
  <si>
    <t>Formato de situaciones presentadas</t>
  </si>
  <si>
    <t>Fecha: 24/01/2017</t>
  </si>
  <si>
    <t>Versión: 05</t>
  </si>
  <si>
    <t>100 – Extrema</t>
  </si>
  <si>
    <t>80 – Extrema</t>
  </si>
  <si>
    <t>60 – Extrema</t>
  </si>
  <si>
    <t>4 – Probable</t>
  </si>
  <si>
    <t>Mejora Continua</t>
  </si>
  <si>
    <t>40 – Alta</t>
  </si>
  <si>
    <t>Organización</t>
  </si>
  <si>
    <t>25 – Moderada</t>
  </si>
  <si>
    <t>Gobernanza</t>
  </si>
  <si>
    <t>Gestión de Recursos Físicos y Servicios Generales</t>
  </si>
  <si>
    <t>Gestión Financiera</t>
  </si>
  <si>
    <t>Atención al Ciudadano</t>
  </si>
  <si>
    <r>
      <rPr>
        <sz val="9.5"/>
        <color indexed="8"/>
        <rFont val="Liberation Sans"/>
        <family val="2"/>
      </rPr>
      <t xml:space="preserve">Pérdida de credibilidad del sector ante la ciudadanía.
</t>
    </r>
    <r>
      <rPr>
        <sz val="9.5"/>
        <color indexed="8"/>
        <rFont val="Arial1"/>
      </rPr>
      <t xml:space="preserve">
</t>
    </r>
    <r>
      <rPr>
        <sz val="9.5"/>
        <color indexed="8"/>
        <rFont val="Liberation Sans"/>
        <family val="2"/>
      </rPr>
      <t xml:space="preserve">Posibles sanciones a la entidad.
</t>
    </r>
    <r>
      <rPr>
        <sz val="9.5"/>
        <color indexed="8"/>
        <rFont val="Arial1"/>
      </rPr>
      <t xml:space="preserve">
</t>
    </r>
    <r>
      <rPr>
        <sz val="9.5"/>
        <color indexed="8"/>
        <rFont val="Liberation Sans"/>
        <family val="2"/>
      </rPr>
      <t>Pérdida de credibilidad de la SDCRD ante el sector.</t>
    </r>
  </si>
  <si>
    <t>En la revisión efectuada al final de la vigencia 2016 al proceso de comunicaciones, se verificó que a la fecha del seguimiento no existen formatos relacionados con la entrega de insumos a proveedores, toda vez que la SCRD posee un stock de insumos suficiente que ha permitido administrar de mejor manera los recursos de impresión de material publicitario como afiches, volantes y carpetas y demás piezas publicitarias que puede elaborar la Imprenta Distrital. De igual manera no existen formatos diligenciados que den cuenta del número de solicitudes de insumos de impresión, sin embargo se evidenció que el área de comunicaciones al realizar trabajos o piezas de comunicación de las diferentes áreas realiza un requerimiento de trabajos en el formato dispuesto por la imprenta distrital, donde se adjunta el inventario que es de propiedad de la SCRD y que se encuentra en la Imprenta, a fin de que se cuente con los insumos necesarios para efectuar los trabajos requeridos por la SCRD. Cabe anotar que en el periodo enero – abril no se han realizado trabajos de impresión, por lo que el stock de insumos de impresión que posee la imprenta distrital es el mismo del año pasado.</t>
  </si>
  <si>
    <t>Frente al riesgo identificado, el equipo de control interno realizó una revisión de seguimiento a los indicadores que posee el proceso de comunicaciones, donde se evidenció la entrega de los mismos en los siguientes radicados :  2017120052823- 20171200052833-2017200052843.</t>
  </si>
  <si>
    <t>La Subdirección observatorio de culturas de la SCRD a traves de la Dirección de Cultura Ciudadana realizó una mesa de trabajo el día 30 de marzo de 2017 con las diferentes entidades adscritas a fin de validar el formulario de la Encuesta Bienal de Cultura. Se revisaron en la mesa propuestas con ajustes acerca de modificación, eliminación o agregación de preguntas que debe contener el formulario de encuesta.</t>
  </si>
  <si>
    <t>La Encuesta Bienal de Culturas se realiza cada dos años . La versión más actualizada que se tiene publicada es la del 2015. Para el año 2017se aplicará la novena versión de dicha encuesta.  De la información recolectada en el año 2016 desde la Subdirección de observatorios de cultura se cuenta con la información de datos de los siguientes territorios: 1. Festivales al Parque (Rock al parque, hip hop, jazz, etc..) 2. Encuesta representativa en la localidad de los martines y 3. La estanzuela de los Mártires, Villa de La Torre de Kennedy, Juan Pablo II de Ciudad Bolívar, Tibanica de Bosa y Amberes de Suba.</t>
  </si>
  <si>
    <t>La entidad fue objeto de una rediseño orgaqnizacional de conformnidad con el Decreto 037 de 2017. Al respecto se han adelantado jornadas entre responsables de los procesos , líderes operativos y representates de la alta dirección, con el fin de ajustar la plataforma estratégica (misión, visión y objetivos estratégicos, así como el mapa de procesos de la entidad. Por último las diferentes dependencias viene realizando labores de ajustes en las caracterizaciones de los procesos, definicion de procedimientos, formatos y actualización del normograma.</t>
  </si>
  <si>
    <t xml:space="preserve">La entidad realizó entre el periodo diciembre de 2016 y febrero de 2017 la adquisición de nuevos equipos tecnológicos (Servidores, equipos de cómputo todo en uno,  impresoras, portátiles y demas accesorios), los cuales permitiran que los funcionarios generen un mejor desempeño de sus labores . La adqusición de estos equipos tambien conllevan a que se realice una adecuada conservación de la memoria institucional desde copias de sewguridad en los nuevos servidores.  Durante el seguimiento se evidenció que durante el periodo enero - abril de 2017 no se ha reunido el comité de informática y  seguridad de la información. Por último como actividades adelantadas por el Grupo interno de sistemas durante lo corrido de la vigencia 2017 se encuentra la formulación de los planes de anuales de mantenimiento de hardware y software  y el Plan de manteniento de aplicativos que posee la entidad. </t>
  </si>
  <si>
    <t>En ocasión al rediseño institucional de la SCRD, se adelantó la vinculación de personal a la planta provisional. Este proceso se llevo a cabo en los meses de febrero y marzo del año en curso, alli se verificó la información de documentación de estudios y certificaciones laborales.  Para los funcionarios que presentaron títulos obtenidos en el exterior se han revisado las convalidaciones realizadas por el ministerio de educación.</t>
  </si>
  <si>
    <t>La entidad cuenta con un plan anual de adquisiones el cual se encuentra publicado en la página web de la entidad, pestaña SCRD transparente.  Dicho plan cuenta con cuatro versiones, la última versión corresponde al 28 de abril de 2017. Para la contratación de la entidad la entidad cuenta con un manual de contratación, así mismo la entidad publicó en la página web SCRD la contratación adelantada por la entidad en los meses de enero - febrero de 2017. También desde la página web se informa que los contratos efectuados por la entidad  se encuentran fueron publicado a través del portal SECOP.</t>
  </si>
  <si>
    <t>En seguimiento realizado al corte del 30 de abril de 2017 se evidenció que la Oficina Asesora Jurídica envía comunicaciones de designación a cada supervisor por cada uno de los contratos suscritos por la entidad. Dicho documento reposa en el expediente virtual de cada contrato. En los análisis realizados a los indicadores de ejecución del PAC se observan los siguientes comportamientos Así:                      Enero - Ejecución del 10,16%                   Febrero - Ejecución del 76,65%            Marzo - Ejecución del 97,47%. De lo anterior se concluye que el mes de enero presentó una baja ejecución de PAC y que a aprtir del mes de febrero este fenómeno se ha venido regulando.</t>
  </si>
  <si>
    <r>
      <t xml:space="preserve">El supervisor no puede iniciar su tarea de forma oportuna por no conocer que tiene a su cargo y responsabilidad el contrato.
</t>
    </r>
    <r>
      <rPr>
        <sz val="9.5"/>
        <color indexed="8"/>
        <rFont val="Arial"/>
        <family val="2"/>
      </rPr>
      <t xml:space="preserve">Afecta a la programación del PAC.
</t>
    </r>
    <r>
      <rPr>
        <sz val="9.5"/>
        <color indexed="8"/>
        <rFont val="Arial1"/>
      </rPr>
      <t xml:space="preserve">
</t>
    </r>
    <r>
      <rPr>
        <sz val="9.5"/>
        <color indexed="8"/>
        <rFont val="Arial"/>
        <family val="2"/>
      </rPr>
      <t xml:space="preserve">Riesgo de incumplimiento de obligaciones por iniciar a destiempo el supervisor, la verificación de obligaciones.
</t>
    </r>
    <r>
      <rPr>
        <sz val="9.5"/>
        <color indexed="8"/>
        <rFont val="Arial1"/>
      </rPr>
      <t xml:space="preserve">
</t>
    </r>
    <r>
      <rPr>
        <sz val="9.5"/>
        <color indexed="8"/>
        <rFont val="Arial"/>
        <family val="2"/>
      </rPr>
      <t xml:space="preserve">Incumplimiento de las tareas del supervisor asignado, generando que deban ser cubiertas por otros funcionarios de inferior nivel quienes tienen asignadas funciones afectadas por el contrato.
</t>
    </r>
    <r>
      <rPr>
        <sz val="9.5"/>
        <color indexed="8"/>
        <rFont val="Arial1"/>
      </rPr>
      <t xml:space="preserve">
</t>
    </r>
    <r>
      <rPr>
        <sz val="9.5"/>
        <color indexed="8"/>
        <rFont val="Arial"/>
        <family val="2"/>
      </rPr>
      <t>Descuido del contrato en el lapso en que no ha sido determinado el supervisor o confusión en las responsabilidades.</t>
    </r>
  </si>
  <si>
    <t xml:space="preserve">La entidad cuenta con un manual de supervisión e interventoria de contratos  de fecha enero de 2016. Dicho manual se encuentra publicado en la intranet de la entidad y sirve de aplicación para aquellos funcionarios que poseen designaciones de supervisión de contratos. En seguimiento realizado al corte del 30 de abril de 2017 se evidenció que la Oficina Asesora Jurídica envía comunicaciones de designación a cada supervisor por cada uno de los contratos suscritos por la entidad. </t>
  </si>
  <si>
    <t xml:space="preserve">Como actividades de seguimiento de este riesgo el pasado 20 de febrero se realizó el lanzamiento del programa distrital de estimulos vigencia 2017, allí se consolidó los estimulos que no solo brinda la SCRD, sino también las entidades adscritas (IDARTES-IDPC-FUGA-OFB-FUGA).  El programa distrital de estímulos dío su apertura mediante la Resolución 091 de 2017, el cual cuenta con 16 becas y un premio vida y obra. Cada una de las convocatorias contiene  cartillas y anexos que contienen las condiciones generales de participación, formatos de inscripción, listado de concursantes inscritos, listado de concursantes habilitados y rechazados. Es de anotar que para cada concurso se cuenta con una resolución donde se acoje la recomendación del comité designado para la selección de jurados que evaluaran las propuestas presentadas y habilitadas para cada concurso. </t>
  </si>
  <si>
    <t xml:space="preserve">Para el seguimiento de este riesgo al corte del 30 de abril de 2017, el equipo de control interno evidenció que existe el  contrato No.075 de 2016 suscrito entre la SCRD y Fundalectura, el objeto del contrato es  : "El concesionario se compromete con la SCRD a realizar la operación, explotación, administración y prestación de servicios de la Red Capital de Bibliotecas Públicas - Blibliored de conformidad con los estudios previos, el pliego de condiciones, las adendas, los anexos técnicos, la propuesta y el informe de evaluación, documentos que forman parte integral del contrato".  Para el cumplimiento del presente contrato se encuentran informes mensuales que reposan en el expediente virtual. Para la operación de la red de bibliotecas la entidad adelantó en proceso de licitación pública el cual fue adjudicado el pasado 26 de abril de 2017. </t>
  </si>
  <si>
    <t>Para el seguimiento de este riesgo al corte del 30 de abril de 2017, el equipo de control interno evidenció que desde la plataforma SIG existe un manual de supervisión e interventoría, que orienta las activiades que se deben tener en cuenta para una adecuada supervisión de los contratos. Como soporte de las actividades realizadas por el contratista se encuentra informes en el expediente virtual.</t>
  </si>
  <si>
    <t>En el nuevo proceso de licitación LP-005-2017 se incluyó en el anexo 15 que los aportes en dinero realizados por el concesionario deberán consignarse en el fideicomiso establecido para tal fin.</t>
  </si>
  <si>
    <t xml:space="preserve">La Dirección de Planeación y Procesos Estrategicos expidio la circular 003 de fecha 31 de enero de 2017 y la circular 007 donde se realizó la socialización de la metas de los proyectos de inversión como fuente base para la evaluación del desempeño laboral. De igual manera , se han adelantado jormadas  entre la comisión de personal y la alta dirección con el fin de definir las reglas del juego para la evaluación de servidores de la entidad. Como componente de evaluación se esta definiendo los parametros o insumos  que debe tener en cuenta el jefe de control interno para la calificación del 10%  que influye en evaluación del desempeño laboral de los funcionarios.  </t>
  </si>
  <si>
    <t>Se evidencia que la documentación y actos administrativos dirijidos a las ESAL, contienen verificaciones por parte de más de dos funcionarios asignados a  la dependencia</t>
  </si>
  <si>
    <r>
      <rPr>
        <sz val="10"/>
        <color indexed="8"/>
        <rFont val="Arial"/>
        <family val="2"/>
      </rPr>
      <t>Para garantizar la efectiva salvaguarda de documentos, en la SCRD se cuenta con un sistema de gestión documental denominado ORFEO a través del cual se administra toda la información tanto interna como externa, manteniendo la trazabilidad de flujo de los documentos tanto de archivo central como de gestión, de tal manera que el manejo de información se haga en lo posible de manera virtual garantizando así la integridad de los documentos físicos.
Es pertinente informar que se realizaron algunos cambios surtidos en el aplicativo ORFEO durante la vigencia 2017, los cuales se enuncian a continuación:
 Estabilización del aplicativo, migrado a la nueva plataforma tecnológica adquirida   por la entidad.
 Codificación y parametrización de la nueva estructura organizacional de la Secretaría de Cultura, Recreación y Deporte, de conformidad con el Decreto 037 de 2017. 
 Desarrollo e implementación del proceso de digitalización PDF, de tal manera que los documentos son escaneados y subidos a ORFEO en formato PDF, aprovechando además el OCR del fabricante.
 Desarrollo e implementación de Sticker Web, para imprimirlos directamente desde Orfeo Web.
 Ajustes al nuevo módulo para entrega de impresos. (Reemplazo de Impresión/ Firma y Planilla Mail)
 Actualización de todas las TRD de la entidad.
Los mecanismos que posee la entidad para garantizar que no se extravíen los documentos internos y externos desde la parte técnica del sistema ORFEO son:
 Radicación de documentos y anexos.
 Conformación de documentos
 Digitalización de los documentos
 Copias de seguridad a la bodega de documentos.</t>
    </r>
    <r>
      <rPr>
        <sz val="10"/>
        <color indexed="8"/>
        <rFont val="Arial1"/>
      </rPr>
      <t xml:space="preserve">
</t>
    </r>
  </si>
  <si>
    <t>En ocasión al rediseño institucional de la SCRD, se realizaron  labores relacionadas con cambios en la plataforma estratégica, misión visión y objetivos estratégicos que obligaron a revisar los procedimimientos de todas las dependencias incluida el área jurídica. Cabe anotar que a la fecha de seguimiento no se han realizado cambios a los procedimientos del proceso de Gestión Jurídica.</t>
  </si>
  <si>
    <t>Registro de la emisión de bonos:</t>
  </si>
  <si>
    <t>D</t>
  </si>
  <si>
    <t>C</t>
  </si>
  <si>
    <t>Titulos de Inversión no colocados (Bonos)  deudoras de control</t>
  </si>
  <si>
    <t>Titulos de Inversión no colocados (Bonos) deudoras de control por el contra</t>
  </si>
  <si>
    <t xml:space="preserve">bancos </t>
  </si>
  <si>
    <t xml:space="preserve">Registro de la primera emisión </t>
  </si>
  <si>
    <t xml:space="preserve">Registro de la segunda emisión </t>
  </si>
  <si>
    <t>bonos por pagar</t>
  </si>
  <si>
    <t>Prima en colocación de bonos</t>
  </si>
  <si>
    <t xml:space="preserve">Registro de la tercera emisión </t>
  </si>
  <si>
    <t>Gasto por descuento otorgado en vta de bonos</t>
  </si>
  <si>
    <t xml:space="preserve">Para los procesos de selección adelantados por la entidad se designa un comité evaluardor que esta conformado por funcionarios de las áreas jurídica, financiera y técnica encargadas de recomendar los proponentes habilitados de conformidad con los estudios previos, pliegos de condiciones y demas anexos. De esta manera se garantiza transparencia en los procesos adelantados por la entidad. </t>
  </si>
  <si>
    <t>La oficina de Control Interno cuenta con un Plan Anual de Auditoría, aprobado por el comité de control interno de la entidad. De igual manera la oficina atiende todos los derechos de petición y demás requerimientos interpuestos por los ciudadanos cuando se informan o denuncian situaciones anómalas, incluidos los actos de corrupción.</t>
  </si>
  <si>
    <t>La oficina de Control interno cuenta con un equipo multidisciplinario que de conformidad con su perfil es designado para realizar las auditorías de gestión y demás informes de carácter legal. Para cada auditoría se prepara un memorando informando el inicio de la auditoría, seguidamente se presentan el alacance y los criterios de auditoria, se ejecuta la auditoría, se elabora un informe preliminar de auditoria y por último se elabora un informe final de auditoría que es comunidado a la secretaría del despacho e informado al responsable del proceso auditado.</t>
  </si>
  <si>
    <t>El área cuenta con aplicativo ORFEO que permite realizar un seguimiento a las peticiones interpuestas por los ciudadanos y su tiempo de repuesta. El aplicativo permite conocer las estadisticas de entradas y salidas de documentos.</t>
  </si>
  <si>
    <t>En la actualidad no se viene utilizando el sistema de investigacion es disciplinaria SID, por lo que el área solo cuenta con el uso del aplicatyivo ORFEO y las carpetas virtuales de los procesos adelantados de investigaciones disciplinarias</t>
  </si>
  <si>
    <t xml:space="preserve">En ocasión al rediseño institucional de la SCRD, se adelantó la vinculación de personal a la planta provisional. Este proceso se llevo a cabo en los meses de febrero y marzo del año en curso, alli se verificó la información de documentación de estudios y certificaciones laborales de conformidad con los requisitos establecidos en los manuales de funciones.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</si>
</sst>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dd/mm/yyyy"/>
    <numFmt numFmtId="165" formatCode="[$$-240A]#,##0.00;[Red]&quot;(&quot;[$$-240A]#,##0.00&quot;)&quot;"/>
  </numFmts>
  <fonts count="25">
    <font>
      <sz val="11"/>
      <color rgb="FF000000"/>
      <name val="Liberation Sans"/>
      <family val="2"/>
    </font>
    <font>
      <sz val="10"/>
      <color indexed="8"/>
      <name val="Arial1"/>
    </font>
    <font>
      <u/>
      <sz val="11"/>
      <color indexed="8"/>
      <name val="Liberation Sans"/>
      <family val="2"/>
    </font>
    <font>
      <sz val="12"/>
      <color indexed="8"/>
      <name val="Liberation Sans"/>
      <family val="2"/>
    </font>
    <font>
      <sz val="10"/>
      <color indexed="8"/>
      <name val="Liberation Sans"/>
      <family val="2"/>
    </font>
    <font>
      <sz val="12"/>
      <color indexed="8"/>
      <name val="Arial"/>
      <family val="2"/>
    </font>
    <font>
      <sz val="11"/>
      <color indexed="8"/>
      <name val="Arial"/>
      <family val="2"/>
    </font>
    <font>
      <sz val="10"/>
      <color indexed="8"/>
      <name val="Arial"/>
      <family val="2"/>
    </font>
    <font>
      <i/>
      <sz val="11"/>
      <color indexed="8"/>
      <name val="Liberation Sans"/>
      <family val="2"/>
    </font>
    <font>
      <sz val="9.5"/>
      <color indexed="8"/>
      <name val="Arial1"/>
    </font>
    <font>
      <sz val="9.5"/>
      <color indexed="8"/>
      <name val="Arial"/>
      <family val="2"/>
    </font>
    <font>
      <sz val="9.5"/>
      <color indexed="8"/>
      <name val="Liberation Sans"/>
      <family val="2"/>
    </font>
    <font>
      <sz val="11"/>
      <color rgb="FF000000"/>
      <name val="Liberation Sans"/>
      <family val="2"/>
    </font>
    <font>
      <sz val="11"/>
      <color theme="1"/>
      <name val="Calibri"/>
      <family val="2"/>
      <scheme val="minor"/>
    </font>
    <font>
      <b/>
      <i/>
      <sz val="16"/>
      <color rgb="FF000000"/>
      <name val="Liberation Sans"/>
      <family val="2"/>
    </font>
    <font>
      <b/>
      <i/>
      <u/>
      <sz val="11"/>
      <color rgb="FF000000"/>
      <name val="Liberation Sans"/>
      <family val="2"/>
    </font>
    <font>
      <sz val="10"/>
      <color rgb="FF000000"/>
      <name val="Arial1"/>
    </font>
    <font>
      <b/>
      <sz val="10"/>
      <color rgb="FF000000"/>
      <name val="Arial1"/>
    </font>
    <font>
      <sz val="10"/>
      <color rgb="FF000000"/>
      <name val="Liberation Sans"/>
      <family val="2"/>
    </font>
    <font>
      <sz val="11"/>
      <color rgb="FF000000"/>
      <name val="Arial1"/>
    </font>
    <font>
      <sz val="10"/>
      <color rgb="FF000000"/>
      <name val="Arial"/>
      <family val="2"/>
    </font>
    <font>
      <sz val="10"/>
      <color rgb="FF000000"/>
      <name val="Arial2"/>
    </font>
    <font>
      <sz val="11"/>
      <color rgb="FF000000"/>
      <name val="Arial"/>
      <family val="2"/>
    </font>
    <font>
      <sz val="9.5"/>
      <color rgb="FF000000"/>
      <name val="Arial1"/>
    </font>
    <font>
      <sz val="10"/>
      <color rgb="FF000000"/>
      <name val="Arial1"/>
      <family val="2"/>
    </font>
  </fonts>
  <fills count="6">
    <fill>
      <patternFill patternType="none"/>
    </fill>
    <fill>
      <patternFill patternType="gray125"/>
    </fill>
    <fill>
      <patternFill patternType="solid">
        <fgColor rgb="FF83CAFF"/>
        <bgColor rgb="FF83CAFF"/>
      </patternFill>
    </fill>
    <fill>
      <patternFill patternType="solid">
        <fgColor rgb="FF579D1C"/>
        <bgColor rgb="FF579D1C"/>
      </patternFill>
    </fill>
    <fill>
      <patternFill patternType="solid">
        <fgColor rgb="FFFF6633"/>
        <bgColor rgb="FFFF6633"/>
      </patternFill>
    </fill>
    <fill>
      <patternFill patternType="solid">
        <fgColor rgb="FFE6FF00"/>
        <bgColor rgb="FFE6FF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0" fontId="14" fillId="0" borderId="0" applyNumberFormat="0" applyBorder="0" applyProtection="0">
      <alignment horizontal="center"/>
    </xf>
    <xf numFmtId="0" fontId="14" fillId="0" borderId="0" applyNumberFormat="0" applyBorder="0" applyProtection="0">
      <alignment horizontal="center" textRotation="90"/>
    </xf>
    <xf numFmtId="41" fontId="13" fillId="0" borderId="0" applyFont="0" applyFill="0" applyBorder="0" applyAlignment="0" applyProtection="0"/>
    <xf numFmtId="0" fontId="15" fillId="0" borderId="0" applyNumberFormat="0" applyBorder="0" applyProtection="0"/>
    <xf numFmtId="165" fontId="15" fillId="0" borderId="0" applyBorder="0" applyProtection="0"/>
  </cellStyleXfs>
  <cellXfs count="46">
    <xf numFmtId="0" fontId="0" fillId="0" borderId="0" xfId="0"/>
    <xf numFmtId="0" fontId="16" fillId="0" borderId="2" xfId="0" applyFont="1" applyFill="1" applyBorder="1" applyAlignment="1">
      <alignment vertical="center" wrapText="1"/>
    </xf>
    <xf numFmtId="0" fontId="16" fillId="0" borderId="2" xfId="0" applyFont="1" applyFill="1" applyBorder="1" applyAlignment="1">
      <alignment horizontal="left"/>
    </xf>
    <xf numFmtId="0" fontId="16" fillId="0" borderId="2" xfId="0" applyFont="1" applyFill="1" applyBorder="1"/>
    <xf numFmtId="49" fontId="16" fillId="0" borderId="2" xfId="0" applyNumberFormat="1" applyFont="1" applyFill="1" applyBorder="1" applyAlignment="1">
      <alignment horizontal="left" vertical="center" wrapText="1"/>
    </xf>
    <xf numFmtId="164" fontId="16" fillId="0" borderId="2" xfId="0" applyNumberFormat="1" applyFont="1" applyFill="1" applyBorder="1" applyAlignment="1">
      <alignment horizontal="left" vertical="center" wrapText="1"/>
    </xf>
    <xf numFmtId="0" fontId="16" fillId="0" borderId="2" xfId="0" applyFont="1" applyFill="1" applyBorder="1" applyAlignment="1">
      <alignment horizontal="justify"/>
    </xf>
    <xf numFmtId="0" fontId="17" fillId="0" borderId="2" xfId="0" applyFont="1" applyFill="1" applyBorder="1"/>
    <xf numFmtId="0" fontId="17" fillId="0" borderId="2" xfId="0" applyFont="1" applyFill="1" applyBorder="1" applyAlignment="1">
      <alignment horizontal="center" vertical="center" wrapText="1"/>
    </xf>
    <xf numFmtId="0" fontId="17" fillId="0" borderId="2"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2" borderId="2" xfId="0" applyFont="1" applyFill="1" applyBorder="1" applyAlignment="1">
      <alignment horizontal="justify" vertical="center" wrapText="1"/>
    </xf>
    <xf numFmtId="0" fontId="16" fillId="0"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14" fontId="16" fillId="0" borderId="2" xfId="0" applyNumberFormat="1" applyFont="1" applyFill="1" applyBorder="1" applyAlignment="1">
      <alignment horizontal="center" vertical="center"/>
    </xf>
    <xf numFmtId="0" fontId="16" fillId="4"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18" fillId="0" borderId="2" xfId="0" applyFont="1" applyFill="1" applyBorder="1" applyAlignment="1">
      <alignment horizontal="justify" vertical="center" wrapText="1"/>
    </xf>
    <xf numFmtId="0" fontId="16" fillId="5" borderId="2" xfId="0" applyFont="1" applyFill="1" applyBorder="1" applyAlignment="1">
      <alignment horizontal="center" vertical="center" wrapText="1"/>
    </xf>
    <xf numFmtId="0" fontId="16" fillId="2" borderId="2" xfId="0" applyFont="1" applyFill="1" applyBorder="1" applyAlignment="1">
      <alignment horizontal="justify" vertical="center"/>
    </xf>
    <xf numFmtId="0" fontId="19" fillId="0" borderId="2" xfId="0" applyFont="1" applyFill="1" applyBorder="1" applyAlignment="1">
      <alignment horizontal="justify" vertical="center"/>
    </xf>
    <xf numFmtId="0" fontId="18" fillId="0" borderId="0" xfId="0" applyFont="1" applyFill="1"/>
    <xf numFmtId="0" fontId="20" fillId="0" borderId="2" xfId="0" applyFont="1" applyFill="1" applyBorder="1" applyAlignment="1">
      <alignment horizontal="justify" vertical="center" wrapText="1"/>
    </xf>
    <xf numFmtId="0" fontId="16" fillId="2" borderId="2" xfId="0" applyFont="1" applyFill="1" applyBorder="1"/>
    <xf numFmtId="0" fontId="21" fillId="0" borderId="2" xfId="0" applyFont="1" applyFill="1" applyBorder="1" applyAlignment="1">
      <alignment vertical="center" wrapText="1"/>
    </xf>
    <xf numFmtId="0" fontId="19" fillId="2" borderId="3" xfId="0" applyFont="1" applyFill="1" applyBorder="1" applyAlignment="1">
      <alignment horizontal="justify" vertical="center"/>
    </xf>
    <xf numFmtId="0" fontId="16" fillId="0" borderId="4" xfId="0" applyFont="1" applyFill="1" applyBorder="1" applyAlignment="1">
      <alignment horizontal="center" vertical="center" wrapText="1"/>
    </xf>
    <xf numFmtId="0" fontId="19" fillId="0" borderId="1" xfId="0" applyFont="1" applyFill="1" applyBorder="1" applyAlignment="1">
      <alignment horizontal="justify" vertical="center"/>
    </xf>
    <xf numFmtId="0" fontId="16" fillId="0" borderId="5" xfId="0" applyFont="1" applyFill="1" applyBorder="1" applyAlignment="1">
      <alignment horizontal="justify" vertical="center"/>
    </xf>
    <xf numFmtId="0" fontId="22" fillId="0" borderId="0" xfId="0" applyFont="1" applyFill="1" applyAlignment="1">
      <alignment horizontal="justify" vertical="center"/>
    </xf>
    <xf numFmtId="0" fontId="16" fillId="0" borderId="0" xfId="0" applyFont="1" applyFill="1" applyAlignment="1">
      <alignment horizontal="justify" vertical="center"/>
    </xf>
    <xf numFmtId="0" fontId="16" fillId="0" borderId="2" xfId="0" applyFont="1" applyFill="1" applyBorder="1" applyAlignment="1">
      <alignment horizontal="justify" vertical="center"/>
    </xf>
    <xf numFmtId="0" fontId="23" fillId="0" borderId="2" xfId="0" applyFont="1" applyFill="1" applyBorder="1" applyAlignment="1">
      <alignment horizontal="justify" vertical="center" wrapText="1"/>
    </xf>
    <xf numFmtId="0" fontId="23" fillId="0" borderId="0" xfId="0" applyFont="1" applyFill="1" applyAlignment="1">
      <alignment horizontal="justify" vertical="center" wrapText="1"/>
    </xf>
    <xf numFmtId="0" fontId="24" fillId="0" borderId="2" xfId="0" applyFont="1" applyFill="1" applyBorder="1" applyAlignment="1">
      <alignment horizontal="justify" vertical="center" wrapText="1"/>
    </xf>
    <xf numFmtId="41" fontId="12" fillId="0" borderId="0" xfId="3" applyFont="1"/>
    <xf numFmtId="0" fontId="0" fillId="0" borderId="0" xfId="0" applyAlignment="1">
      <alignment horizontal="center"/>
    </xf>
    <xf numFmtId="41" fontId="0" fillId="0" borderId="0" xfId="0" applyNumberFormat="1"/>
    <xf numFmtId="0" fontId="0" fillId="0" borderId="2" xfId="0" applyFill="1" applyBorder="1"/>
    <xf numFmtId="0" fontId="17" fillId="0"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0" borderId="2" xfId="0" applyFont="1" applyFill="1" applyBorder="1" applyAlignment="1">
      <alignment horizontal="justify" vertical="center"/>
    </xf>
    <xf numFmtId="0" fontId="17" fillId="0" borderId="2" xfId="0" applyFont="1" applyFill="1" applyBorder="1" applyAlignment="1">
      <alignment horizontal="center" vertical="center" wrapText="1"/>
    </xf>
    <xf numFmtId="0" fontId="0" fillId="0" borderId="2" xfId="0" applyFill="1" applyBorder="1" applyAlignment="1">
      <alignment horizontal="left" vertical="center" wrapText="1"/>
    </xf>
  </cellXfs>
  <cellStyles count="6">
    <cellStyle name="Heading" xfId="1"/>
    <cellStyle name="Heading1" xfId="2"/>
    <cellStyle name="Millares [0]" xfId="3" builtinId="6"/>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685800</xdr:colOff>
      <xdr:row>2</xdr:row>
      <xdr:rowOff>200025</xdr:rowOff>
    </xdr:to>
    <xdr:pic>
      <xdr:nvPicPr>
        <xdr:cNvPr id="105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zoomScaleNormal="100" workbookViewId="0">
      <selection activeCell="D11" sqref="D11"/>
    </sheetView>
  </sheetViews>
  <sheetFormatPr baseColWidth="10" defaultColWidth="10.625" defaultRowHeight="12.75"/>
  <cols>
    <col min="1" max="1" width="14.375" style="3" customWidth="1"/>
    <col min="2" max="2" width="48.75" style="3" customWidth="1"/>
    <col min="3" max="3" width="31.875" style="3" customWidth="1"/>
    <col min="4" max="4" width="18.875" style="25" customWidth="1"/>
    <col min="5" max="5" width="24.125" style="6" customWidth="1"/>
    <col min="6" max="6" width="16.625" style="3" customWidth="1"/>
    <col min="7" max="7" width="14.875" style="3" customWidth="1"/>
    <col min="8" max="8" width="15.75" style="3" customWidth="1"/>
    <col min="9" max="9" width="19.625" style="3" customWidth="1"/>
    <col min="10" max="10" width="14.375" style="3" customWidth="1"/>
    <col min="11" max="11" width="10.625" style="3" customWidth="1"/>
    <col min="12" max="12" width="13.5" style="3" customWidth="1"/>
    <col min="13" max="13" width="12.875" style="3" customWidth="1"/>
    <col min="14" max="14" width="21.875" style="3" customWidth="1"/>
    <col min="15" max="15" width="15.625" style="6" customWidth="1"/>
    <col min="16" max="16" width="10.625" style="3" customWidth="1"/>
    <col min="17" max="17" width="61.125" style="3" customWidth="1"/>
    <col min="18" max="18" width="14.25" style="3" customWidth="1"/>
    <col min="19" max="19" width="15.375" style="3" customWidth="1"/>
    <col min="20" max="16384" width="10.625" style="3"/>
  </cols>
  <sheetData>
    <row r="1" spans="1:19" ht="21.95" customHeight="1">
      <c r="A1" s="40"/>
      <c r="B1" s="41" t="s">
        <v>0</v>
      </c>
      <c r="C1" s="41"/>
      <c r="D1" s="41"/>
      <c r="E1" s="41"/>
      <c r="F1" s="41"/>
      <c r="G1" s="41"/>
      <c r="H1" s="41"/>
      <c r="I1" s="41"/>
      <c r="J1" s="41"/>
      <c r="K1" s="41"/>
      <c r="L1" s="41"/>
      <c r="M1" s="41"/>
      <c r="N1" s="41"/>
      <c r="O1" s="41"/>
      <c r="P1" s="41"/>
      <c r="Q1" s="41"/>
      <c r="R1" s="1" t="s">
        <v>1</v>
      </c>
      <c r="S1" s="2" t="s">
        <v>2</v>
      </c>
    </row>
    <row r="2" spans="1:19" ht="23.85" customHeight="1">
      <c r="A2" s="40"/>
      <c r="B2" s="41"/>
      <c r="C2" s="41"/>
      <c r="D2" s="41"/>
      <c r="E2" s="41"/>
      <c r="F2" s="41"/>
      <c r="G2" s="41"/>
      <c r="H2" s="41"/>
      <c r="I2" s="41"/>
      <c r="J2" s="41"/>
      <c r="K2" s="41"/>
      <c r="L2" s="41"/>
      <c r="M2" s="41"/>
      <c r="N2" s="41"/>
      <c r="O2" s="41"/>
      <c r="P2" s="41"/>
      <c r="Q2" s="41"/>
      <c r="R2" s="1" t="s">
        <v>3</v>
      </c>
      <c r="S2" s="4" t="s">
        <v>4</v>
      </c>
    </row>
    <row r="3" spans="1:19" ht="20.85" customHeight="1">
      <c r="A3" s="40"/>
      <c r="B3" s="41"/>
      <c r="C3" s="41"/>
      <c r="D3" s="41"/>
      <c r="E3" s="41"/>
      <c r="F3" s="41"/>
      <c r="G3" s="41"/>
      <c r="H3" s="41"/>
      <c r="I3" s="41"/>
      <c r="J3" s="41"/>
      <c r="K3" s="41"/>
      <c r="L3" s="41"/>
      <c r="M3" s="41"/>
      <c r="N3" s="41"/>
      <c r="O3" s="41"/>
      <c r="P3" s="41"/>
      <c r="Q3" s="41"/>
      <c r="R3" s="1" t="s">
        <v>5</v>
      </c>
      <c r="S3" s="5">
        <v>42410</v>
      </c>
    </row>
    <row r="4" spans="1:19" ht="17.850000000000001" customHeight="1">
      <c r="D4" s="3"/>
    </row>
    <row r="5" spans="1:19" ht="17.850000000000001" customHeight="1">
      <c r="A5" s="7" t="s">
        <v>6</v>
      </c>
      <c r="D5" s="3"/>
    </row>
    <row r="6" spans="1:19" ht="16.899999999999999" customHeight="1">
      <c r="D6" s="3"/>
    </row>
    <row r="7" spans="1:19" ht="20.85" customHeight="1">
      <c r="A7" s="41" t="s">
        <v>7</v>
      </c>
      <c r="B7" s="41"/>
      <c r="C7" s="41"/>
      <c r="D7" s="41"/>
      <c r="E7" s="41"/>
      <c r="F7" s="41" t="s">
        <v>8</v>
      </c>
      <c r="G7" s="41"/>
      <c r="H7" s="41"/>
      <c r="I7" s="41"/>
      <c r="J7" s="41"/>
      <c r="K7" s="41"/>
      <c r="L7" s="41"/>
      <c r="M7" s="41"/>
      <c r="N7" s="41"/>
      <c r="O7" s="41"/>
      <c r="P7" s="41" t="s">
        <v>9</v>
      </c>
      <c r="Q7" s="41"/>
      <c r="R7" s="41"/>
      <c r="S7" s="41"/>
    </row>
    <row r="8" spans="1:19">
      <c r="A8" s="41" t="s">
        <v>10</v>
      </c>
      <c r="B8" s="41" t="s">
        <v>11</v>
      </c>
      <c r="C8" s="41" t="s">
        <v>12</v>
      </c>
      <c r="D8" s="42" t="s">
        <v>13</v>
      </c>
      <c r="E8" s="43" t="s">
        <v>14</v>
      </c>
      <c r="F8" s="41" t="s">
        <v>15</v>
      </c>
      <c r="G8" s="41"/>
      <c r="H8" s="41"/>
      <c r="I8" s="41" t="s">
        <v>16</v>
      </c>
      <c r="J8" s="41"/>
      <c r="K8" s="41"/>
      <c r="L8" s="41"/>
      <c r="M8" s="41"/>
      <c r="N8" s="41"/>
      <c r="O8" s="41"/>
      <c r="P8" s="44" t="s">
        <v>17</v>
      </c>
      <c r="Q8" s="44" t="s">
        <v>18</v>
      </c>
      <c r="R8" s="44" t="s">
        <v>19</v>
      </c>
      <c r="S8" s="44" t="s">
        <v>20</v>
      </c>
    </row>
    <row r="9" spans="1:19" ht="20.85" customHeight="1">
      <c r="A9" s="41"/>
      <c r="B9" s="41"/>
      <c r="C9" s="41"/>
      <c r="D9" s="42"/>
      <c r="E9" s="43"/>
      <c r="F9" s="41" t="s">
        <v>21</v>
      </c>
      <c r="G9" s="41"/>
      <c r="H9" s="41"/>
      <c r="I9" s="41" t="s">
        <v>22</v>
      </c>
      <c r="J9" s="41" t="s">
        <v>23</v>
      </c>
      <c r="K9" s="41"/>
      <c r="L9" s="41"/>
      <c r="M9" s="41" t="s">
        <v>24</v>
      </c>
      <c r="N9" s="41"/>
      <c r="O9" s="41"/>
      <c r="P9" s="44"/>
      <c r="Q9" s="44"/>
      <c r="R9" s="44"/>
      <c r="S9" s="44"/>
    </row>
    <row r="10" spans="1:19" ht="25.5">
      <c r="A10" s="41"/>
      <c r="B10" s="41"/>
      <c r="C10" s="41"/>
      <c r="D10" s="42"/>
      <c r="E10" s="43"/>
      <c r="F10" s="8" t="s">
        <v>25</v>
      </c>
      <c r="G10" s="8" t="s">
        <v>26</v>
      </c>
      <c r="H10" s="8" t="s">
        <v>27</v>
      </c>
      <c r="I10" s="41"/>
      <c r="J10" s="8" t="s">
        <v>25</v>
      </c>
      <c r="K10" s="8" t="s">
        <v>26</v>
      </c>
      <c r="L10" s="8" t="s">
        <v>27</v>
      </c>
      <c r="M10" s="8" t="s">
        <v>28</v>
      </c>
      <c r="N10" s="8" t="s">
        <v>18</v>
      </c>
      <c r="O10" s="9" t="s">
        <v>29</v>
      </c>
      <c r="P10" s="44"/>
      <c r="Q10" s="44"/>
      <c r="R10" s="44"/>
      <c r="S10" s="44"/>
    </row>
    <row r="11" spans="1:19" ht="409.5" customHeight="1">
      <c r="A11" s="1" t="s">
        <v>30</v>
      </c>
      <c r="B11" s="10" t="s">
        <v>31</v>
      </c>
      <c r="C11" s="10" t="s">
        <v>32</v>
      </c>
      <c r="D11" s="11" t="s">
        <v>33</v>
      </c>
      <c r="E11" s="10" t="s">
        <v>34</v>
      </c>
      <c r="F11" s="12" t="s">
        <v>35</v>
      </c>
      <c r="G11" s="12" t="s">
        <v>36</v>
      </c>
      <c r="H11" s="13" t="s">
        <v>37</v>
      </c>
      <c r="I11" s="10" t="s">
        <v>38</v>
      </c>
      <c r="J11" s="12" t="s">
        <v>35</v>
      </c>
      <c r="K11" s="12" t="s">
        <v>36</v>
      </c>
      <c r="L11" s="13" t="s">
        <v>37</v>
      </c>
      <c r="M11" s="14" t="s">
        <v>39</v>
      </c>
      <c r="N11" s="10" t="s">
        <v>40</v>
      </c>
      <c r="O11" s="10" t="s">
        <v>41</v>
      </c>
      <c r="P11" s="15">
        <v>42855</v>
      </c>
      <c r="Q11" s="34" t="s">
        <v>225</v>
      </c>
      <c r="R11" s="10" t="s">
        <v>42</v>
      </c>
    </row>
    <row r="12" spans="1:19" ht="183" customHeight="1">
      <c r="A12" s="1" t="s">
        <v>30</v>
      </c>
      <c r="B12" s="10" t="s">
        <v>31</v>
      </c>
      <c r="C12" s="10" t="s">
        <v>43</v>
      </c>
      <c r="D12" s="11" t="s">
        <v>44</v>
      </c>
      <c r="E12" s="10" t="s">
        <v>45</v>
      </c>
      <c r="F12" s="12" t="s">
        <v>35</v>
      </c>
      <c r="G12" s="12" t="s">
        <v>46</v>
      </c>
      <c r="H12" s="13" t="s">
        <v>47</v>
      </c>
      <c r="I12" s="10" t="s">
        <v>48</v>
      </c>
      <c r="J12" s="12" t="s">
        <v>35</v>
      </c>
      <c r="K12" s="12" t="s">
        <v>46</v>
      </c>
      <c r="L12" s="13" t="s">
        <v>47</v>
      </c>
      <c r="M12" s="14" t="s">
        <v>39</v>
      </c>
      <c r="N12" s="10" t="s">
        <v>49</v>
      </c>
      <c r="O12" s="10" t="s">
        <v>50</v>
      </c>
      <c r="P12" s="15">
        <v>42855</v>
      </c>
      <c r="Q12" s="10" t="s">
        <v>226</v>
      </c>
      <c r="R12" s="10" t="s">
        <v>42</v>
      </c>
    </row>
    <row r="13" spans="1:19" ht="162.6" customHeight="1">
      <c r="A13" s="1" t="s">
        <v>51</v>
      </c>
      <c r="B13" s="10" t="s">
        <v>52</v>
      </c>
      <c r="C13" s="10" t="s">
        <v>53</v>
      </c>
      <c r="D13" s="11" t="s">
        <v>54</v>
      </c>
      <c r="E13" s="10" t="s">
        <v>55</v>
      </c>
      <c r="F13" s="12" t="s">
        <v>56</v>
      </c>
      <c r="G13" s="12" t="s">
        <v>46</v>
      </c>
      <c r="H13" s="16" t="s">
        <v>57</v>
      </c>
      <c r="I13" s="17" t="s">
        <v>58</v>
      </c>
      <c r="J13" s="12" t="s">
        <v>35</v>
      </c>
      <c r="K13" s="12" t="s">
        <v>46</v>
      </c>
      <c r="L13" s="13" t="s">
        <v>47</v>
      </c>
      <c r="M13" s="14" t="s">
        <v>39</v>
      </c>
      <c r="N13" s="33" t="s">
        <v>59</v>
      </c>
      <c r="O13" s="33" t="s">
        <v>50</v>
      </c>
      <c r="P13" s="15">
        <v>42855</v>
      </c>
      <c r="Q13" s="10" t="s">
        <v>227</v>
      </c>
      <c r="R13" s="10" t="s">
        <v>42</v>
      </c>
    </row>
    <row r="14" spans="1:19" ht="162.6" customHeight="1">
      <c r="A14" s="1" t="s">
        <v>51</v>
      </c>
      <c r="B14" s="10" t="s">
        <v>52</v>
      </c>
      <c r="C14" s="10" t="s">
        <v>60</v>
      </c>
      <c r="D14" s="11" t="s">
        <v>61</v>
      </c>
      <c r="E14" s="10" t="s">
        <v>62</v>
      </c>
      <c r="F14" s="12" t="s">
        <v>56</v>
      </c>
      <c r="G14" s="12" t="s">
        <v>46</v>
      </c>
      <c r="H14" s="16" t="s">
        <v>57</v>
      </c>
      <c r="I14" s="17" t="s">
        <v>63</v>
      </c>
      <c r="J14" s="12" t="s">
        <v>56</v>
      </c>
      <c r="K14" s="12" t="s">
        <v>46</v>
      </c>
      <c r="L14" s="16" t="s">
        <v>57</v>
      </c>
      <c r="M14" s="14" t="s">
        <v>39</v>
      </c>
      <c r="N14" s="6"/>
      <c r="P14" s="15">
        <v>42855</v>
      </c>
      <c r="Q14" s="10" t="s">
        <v>227</v>
      </c>
      <c r="R14" s="10" t="s">
        <v>42</v>
      </c>
    </row>
    <row r="15" spans="1:19" ht="102">
      <c r="A15" s="1" t="s">
        <v>51</v>
      </c>
      <c r="B15" s="10" t="s">
        <v>52</v>
      </c>
      <c r="C15" s="10" t="s">
        <v>64</v>
      </c>
      <c r="D15" s="11" t="s">
        <v>65</v>
      </c>
      <c r="E15" s="10" t="s">
        <v>66</v>
      </c>
      <c r="F15" s="12" t="s">
        <v>35</v>
      </c>
      <c r="G15" s="12" t="s">
        <v>46</v>
      </c>
      <c r="H15" s="13" t="s">
        <v>47</v>
      </c>
      <c r="I15" s="17" t="s">
        <v>67</v>
      </c>
      <c r="J15" s="12" t="s">
        <v>35</v>
      </c>
      <c r="K15" s="12" t="s">
        <v>46</v>
      </c>
      <c r="L15" s="13" t="s">
        <v>47</v>
      </c>
      <c r="M15" s="14" t="s">
        <v>39</v>
      </c>
      <c r="N15" s="6"/>
      <c r="P15" s="15">
        <v>42855</v>
      </c>
      <c r="Q15" s="10" t="s">
        <v>228</v>
      </c>
      <c r="R15" s="10" t="s">
        <v>42</v>
      </c>
    </row>
    <row r="16" spans="1:19" ht="130.5">
      <c r="A16" s="1" t="s">
        <v>68</v>
      </c>
      <c r="B16" s="10" t="s">
        <v>69</v>
      </c>
      <c r="C16" s="10" t="s">
        <v>70</v>
      </c>
      <c r="D16" s="11" t="s">
        <v>71</v>
      </c>
      <c r="E16" s="34" t="s">
        <v>224</v>
      </c>
      <c r="F16" s="12" t="s">
        <v>35</v>
      </c>
      <c r="G16" s="12" t="s">
        <v>46</v>
      </c>
      <c r="H16" s="13" t="s">
        <v>47</v>
      </c>
      <c r="I16" s="10" t="s">
        <v>72</v>
      </c>
      <c r="J16" s="12" t="s">
        <v>35</v>
      </c>
      <c r="K16" s="12" t="s">
        <v>46</v>
      </c>
      <c r="L16" s="13" t="s">
        <v>47</v>
      </c>
      <c r="M16" s="1" t="s">
        <v>39</v>
      </c>
      <c r="N16" s="33" t="s">
        <v>73</v>
      </c>
      <c r="O16" s="10" t="s">
        <v>74</v>
      </c>
      <c r="P16" s="15">
        <v>42855</v>
      </c>
      <c r="Q16" s="10" t="s">
        <v>229</v>
      </c>
      <c r="R16" s="10" t="s">
        <v>42</v>
      </c>
    </row>
    <row r="17" spans="1:18" ht="153">
      <c r="A17" s="1" t="s">
        <v>75</v>
      </c>
      <c r="B17" s="10" t="s">
        <v>76</v>
      </c>
      <c r="C17" s="10" t="s">
        <v>77</v>
      </c>
      <c r="D17" s="11" t="s">
        <v>78</v>
      </c>
      <c r="E17" s="10" t="s">
        <v>79</v>
      </c>
      <c r="F17" s="12" t="s">
        <v>35</v>
      </c>
      <c r="G17" s="12" t="s">
        <v>46</v>
      </c>
      <c r="H17" s="13" t="s">
        <v>47</v>
      </c>
      <c r="I17" s="18"/>
      <c r="J17" s="12" t="s">
        <v>35</v>
      </c>
      <c r="K17" s="12" t="s">
        <v>46</v>
      </c>
      <c r="L17" s="13" t="s">
        <v>47</v>
      </c>
      <c r="M17" s="18" t="s">
        <v>39</v>
      </c>
      <c r="N17" s="18"/>
      <c r="O17" s="19" t="s">
        <v>80</v>
      </c>
      <c r="P17" s="15">
        <v>42855</v>
      </c>
      <c r="Q17" s="10" t="s">
        <v>230</v>
      </c>
      <c r="R17" s="10" t="s">
        <v>42</v>
      </c>
    </row>
    <row r="18" spans="1:18" ht="234.75" customHeight="1">
      <c r="A18" s="1" t="s">
        <v>81</v>
      </c>
      <c r="B18" s="10" t="s">
        <v>82</v>
      </c>
      <c r="C18" s="10" t="s">
        <v>83</v>
      </c>
      <c r="D18" s="11" t="s">
        <v>84</v>
      </c>
      <c r="E18" s="26" t="s">
        <v>85</v>
      </c>
      <c r="F18" s="12" t="s">
        <v>56</v>
      </c>
      <c r="G18" s="12" t="s">
        <v>36</v>
      </c>
      <c r="H18" s="20" t="s">
        <v>86</v>
      </c>
      <c r="I18" s="10" t="s">
        <v>87</v>
      </c>
      <c r="J18" s="12" t="s">
        <v>88</v>
      </c>
      <c r="K18" s="12" t="s">
        <v>36</v>
      </c>
      <c r="L18" s="13" t="s">
        <v>47</v>
      </c>
      <c r="M18" s="1" t="s">
        <v>39</v>
      </c>
      <c r="N18" s="33" t="s">
        <v>89</v>
      </c>
      <c r="O18" s="18" t="s">
        <v>90</v>
      </c>
      <c r="P18" s="15">
        <v>42855</v>
      </c>
      <c r="Q18" s="10" t="s">
        <v>240</v>
      </c>
      <c r="R18" s="10" t="s">
        <v>42</v>
      </c>
    </row>
    <row r="19" spans="1:18" ht="160.5" customHeight="1">
      <c r="A19" s="1" t="s">
        <v>81</v>
      </c>
      <c r="B19" s="10" t="s">
        <v>82</v>
      </c>
      <c r="C19" s="26" t="s">
        <v>91</v>
      </c>
      <c r="D19" s="11" t="s">
        <v>92</v>
      </c>
      <c r="E19" s="33" t="s">
        <v>93</v>
      </c>
      <c r="F19" s="12" t="s">
        <v>56</v>
      </c>
      <c r="G19" s="12" t="s">
        <v>36</v>
      </c>
      <c r="H19" s="20" t="s">
        <v>86</v>
      </c>
      <c r="I19" s="10" t="s">
        <v>94</v>
      </c>
      <c r="J19" s="12" t="s">
        <v>88</v>
      </c>
      <c r="K19" s="12" t="s">
        <v>36</v>
      </c>
      <c r="L19" s="13" t="s">
        <v>47</v>
      </c>
      <c r="M19" s="1" t="s">
        <v>39</v>
      </c>
      <c r="N19" s="33" t="s">
        <v>95</v>
      </c>
      <c r="O19" s="10" t="s">
        <v>96</v>
      </c>
      <c r="P19" s="15">
        <v>42855</v>
      </c>
      <c r="Q19" s="10" t="s">
        <v>231</v>
      </c>
      <c r="R19" s="10" t="s">
        <v>42</v>
      </c>
    </row>
    <row r="20" spans="1:18" ht="281.25" customHeight="1">
      <c r="A20" s="1" t="s">
        <v>81</v>
      </c>
      <c r="B20" s="10" t="s">
        <v>82</v>
      </c>
      <c r="C20" s="10" t="s">
        <v>97</v>
      </c>
      <c r="D20" s="11" t="s">
        <v>98</v>
      </c>
      <c r="E20" s="10" t="s">
        <v>99</v>
      </c>
      <c r="F20" s="12" t="s">
        <v>35</v>
      </c>
      <c r="G20" s="12" t="s">
        <v>46</v>
      </c>
      <c r="H20" s="13" t="s">
        <v>47</v>
      </c>
      <c r="I20" s="10" t="s">
        <v>100</v>
      </c>
      <c r="J20" s="12" t="s">
        <v>35</v>
      </c>
      <c r="K20" s="12" t="s">
        <v>46</v>
      </c>
      <c r="L20" s="13" t="s">
        <v>47</v>
      </c>
      <c r="M20" s="1" t="s">
        <v>39</v>
      </c>
      <c r="N20" s="33" t="s">
        <v>95</v>
      </c>
      <c r="O20" s="10" t="s">
        <v>96</v>
      </c>
      <c r="P20" s="15">
        <v>42855</v>
      </c>
      <c r="Q20" s="10" t="s">
        <v>261</v>
      </c>
      <c r="R20" s="10" t="s">
        <v>42</v>
      </c>
    </row>
    <row r="21" spans="1:18" ht="220.5" customHeight="1">
      <c r="A21" s="10" t="s">
        <v>101</v>
      </c>
      <c r="B21" s="10" t="s">
        <v>102</v>
      </c>
      <c r="C21" s="6" t="s">
        <v>103</v>
      </c>
      <c r="D21" s="21" t="s">
        <v>104</v>
      </c>
      <c r="E21" s="6" t="s">
        <v>105</v>
      </c>
      <c r="F21" s="12" t="s">
        <v>35</v>
      </c>
      <c r="G21" s="12" t="s">
        <v>46</v>
      </c>
      <c r="H21" s="13" t="s">
        <v>47</v>
      </c>
      <c r="I21" s="10"/>
      <c r="J21" s="12" t="s">
        <v>35</v>
      </c>
      <c r="K21" s="12" t="s">
        <v>46</v>
      </c>
      <c r="L21" s="13" t="s">
        <v>47</v>
      </c>
      <c r="M21" s="1" t="s">
        <v>39</v>
      </c>
      <c r="N21" s="1"/>
      <c r="O21" s="10"/>
      <c r="P21" s="15">
        <v>42855</v>
      </c>
      <c r="Q21" s="10" t="s">
        <v>232</v>
      </c>
      <c r="R21" s="10" t="s">
        <v>42</v>
      </c>
    </row>
    <row r="22" spans="1:18" ht="408" customHeight="1">
      <c r="A22" s="10" t="s">
        <v>101</v>
      </c>
      <c r="B22" s="10" t="s">
        <v>102</v>
      </c>
      <c r="C22" s="32" t="s">
        <v>106</v>
      </c>
      <c r="D22" s="21" t="s">
        <v>107</v>
      </c>
      <c r="E22" s="35" t="s">
        <v>234</v>
      </c>
      <c r="F22" s="12" t="s">
        <v>35</v>
      </c>
      <c r="G22" s="12" t="s">
        <v>46</v>
      </c>
      <c r="H22" s="13" t="s">
        <v>47</v>
      </c>
      <c r="I22" s="10"/>
      <c r="J22" s="12" t="s">
        <v>35</v>
      </c>
      <c r="K22" s="12" t="s">
        <v>46</v>
      </c>
      <c r="L22" s="13" t="s">
        <v>47</v>
      </c>
      <c r="M22" s="1" t="s">
        <v>39</v>
      </c>
      <c r="N22" s="1"/>
      <c r="O22" s="10"/>
      <c r="P22" s="15">
        <v>42855</v>
      </c>
      <c r="Q22" s="10" t="s">
        <v>233</v>
      </c>
      <c r="R22" s="10" t="s">
        <v>42</v>
      </c>
    </row>
    <row r="23" spans="1:18" ht="247.15" customHeight="1">
      <c r="A23" s="10" t="s">
        <v>101</v>
      </c>
      <c r="B23" s="10" t="s">
        <v>102</v>
      </c>
      <c r="C23" s="22" t="s">
        <v>108</v>
      </c>
      <c r="D23" s="27" t="s">
        <v>109</v>
      </c>
      <c r="E23" s="29" t="s">
        <v>110</v>
      </c>
      <c r="F23" s="28" t="s">
        <v>35</v>
      </c>
      <c r="G23" s="12" t="s">
        <v>46</v>
      </c>
      <c r="H23" s="13" t="s">
        <v>47</v>
      </c>
      <c r="I23" s="10"/>
      <c r="J23" s="12" t="s">
        <v>35</v>
      </c>
      <c r="K23" s="12" t="s">
        <v>46</v>
      </c>
      <c r="L23" s="13" t="s">
        <v>47</v>
      </c>
      <c r="M23" s="1" t="s">
        <v>39</v>
      </c>
      <c r="N23" s="1"/>
      <c r="O23" s="10"/>
      <c r="P23" s="15">
        <v>42855</v>
      </c>
      <c r="Q23" s="10" t="s">
        <v>235</v>
      </c>
      <c r="R23" s="10" t="s">
        <v>42</v>
      </c>
    </row>
    <row r="24" spans="1:18" ht="341.45" customHeight="1">
      <c r="A24" s="1" t="s">
        <v>111</v>
      </c>
      <c r="B24" s="10" t="s">
        <v>112</v>
      </c>
      <c r="C24" s="22" t="s">
        <v>113</v>
      </c>
      <c r="D24" s="11" t="s">
        <v>114</v>
      </c>
      <c r="E24" s="30" t="s">
        <v>115</v>
      </c>
      <c r="F24" s="12" t="s">
        <v>35</v>
      </c>
      <c r="G24" s="12" t="s">
        <v>46</v>
      </c>
      <c r="H24" s="13" t="s">
        <v>47</v>
      </c>
      <c r="I24" s="10" t="s">
        <v>116</v>
      </c>
      <c r="J24" s="12" t="s">
        <v>35</v>
      </c>
      <c r="K24" s="12" t="s">
        <v>46</v>
      </c>
      <c r="L24" s="13" t="s">
        <v>47</v>
      </c>
      <c r="M24" s="10" t="s">
        <v>39</v>
      </c>
      <c r="N24" s="10" t="s">
        <v>117</v>
      </c>
      <c r="O24" s="10" t="s">
        <v>118</v>
      </c>
      <c r="P24" s="15">
        <v>42855</v>
      </c>
      <c r="Q24" s="10" t="s">
        <v>236</v>
      </c>
      <c r="R24" s="10" t="s">
        <v>42</v>
      </c>
    </row>
    <row r="25" spans="1:18" ht="308.25" customHeight="1">
      <c r="A25" s="1" t="s">
        <v>119</v>
      </c>
      <c r="B25" s="10" t="s">
        <v>120</v>
      </c>
      <c r="C25" s="33" t="s">
        <v>121</v>
      </c>
      <c r="D25" s="11" t="s">
        <v>122</v>
      </c>
      <c r="E25" s="32" t="s">
        <v>123</v>
      </c>
      <c r="F25" s="12" t="s">
        <v>56</v>
      </c>
      <c r="G25" s="12" t="s">
        <v>46</v>
      </c>
      <c r="H25" s="16" t="s">
        <v>57</v>
      </c>
      <c r="I25" s="10" t="s">
        <v>124</v>
      </c>
      <c r="J25" s="12" t="s">
        <v>88</v>
      </c>
      <c r="K25" s="12" t="s">
        <v>46</v>
      </c>
      <c r="L25" s="20" t="s">
        <v>125</v>
      </c>
      <c r="M25" s="1" t="s">
        <v>39</v>
      </c>
      <c r="N25" s="33" t="s">
        <v>126</v>
      </c>
      <c r="O25" s="10" t="s">
        <v>127</v>
      </c>
      <c r="P25" s="15">
        <v>42855</v>
      </c>
      <c r="Q25" s="10" t="s">
        <v>237</v>
      </c>
      <c r="R25" s="10" t="s">
        <v>42</v>
      </c>
    </row>
    <row r="26" spans="1:18" ht="153.75" customHeight="1">
      <c r="A26" s="1" t="s">
        <v>119</v>
      </c>
      <c r="B26" s="10" t="s">
        <v>128</v>
      </c>
      <c r="C26" s="23"/>
      <c r="D26" s="11" t="s">
        <v>129</v>
      </c>
      <c r="E26" s="33" t="s">
        <v>130</v>
      </c>
      <c r="F26" s="12" t="s">
        <v>56</v>
      </c>
      <c r="G26" s="12" t="s">
        <v>46</v>
      </c>
      <c r="H26" s="16" t="s">
        <v>57</v>
      </c>
      <c r="I26" s="10" t="s">
        <v>131</v>
      </c>
      <c r="J26" s="12" t="s">
        <v>56</v>
      </c>
      <c r="K26" s="12" t="s">
        <v>36</v>
      </c>
      <c r="L26" s="20" t="s">
        <v>86</v>
      </c>
      <c r="M26" s="1" t="s">
        <v>39</v>
      </c>
      <c r="N26" s="33" t="s">
        <v>132</v>
      </c>
      <c r="O26" s="10" t="s">
        <v>133</v>
      </c>
      <c r="P26" s="15">
        <v>42855</v>
      </c>
      <c r="Q26" s="10" t="s">
        <v>238</v>
      </c>
      <c r="R26" s="10" t="s">
        <v>42</v>
      </c>
    </row>
    <row r="27" spans="1:18" ht="184.35" customHeight="1">
      <c r="A27" s="1" t="s">
        <v>119</v>
      </c>
      <c r="B27" s="10" t="s">
        <v>128</v>
      </c>
      <c r="C27" s="10" t="s">
        <v>134</v>
      </c>
      <c r="D27" s="11" t="s">
        <v>135</v>
      </c>
      <c r="E27" s="32" t="s">
        <v>136</v>
      </c>
      <c r="F27" s="12" t="s">
        <v>56</v>
      </c>
      <c r="G27" s="12" t="s">
        <v>46</v>
      </c>
      <c r="H27" s="16" t="s">
        <v>57</v>
      </c>
      <c r="I27" s="10" t="s">
        <v>137</v>
      </c>
      <c r="J27" s="12" t="s">
        <v>88</v>
      </c>
      <c r="K27" s="12" t="s">
        <v>46</v>
      </c>
      <c r="L27" s="20" t="s">
        <v>125</v>
      </c>
      <c r="M27" s="1" t="s">
        <v>39</v>
      </c>
      <c r="N27" s="33" t="s">
        <v>138</v>
      </c>
      <c r="O27" s="10" t="s">
        <v>139</v>
      </c>
      <c r="P27" s="15">
        <v>42855</v>
      </c>
      <c r="Q27" s="10" t="s">
        <v>239</v>
      </c>
      <c r="R27" s="10" t="s">
        <v>42</v>
      </c>
    </row>
    <row r="28" spans="1:18" ht="190.5" customHeight="1">
      <c r="A28" s="1" t="s">
        <v>140</v>
      </c>
      <c r="B28" s="10" t="s">
        <v>141</v>
      </c>
      <c r="C28" s="10" t="s">
        <v>142</v>
      </c>
      <c r="D28" s="11" t="s">
        <v>143</v>
      </c>
      <c r="E28" s="10" t="s">
        <v>144</v>
      </c>
      <c r="F28" s="12" t="s">
        <v>35</v>
      </c>
      <c r="G28" s="12" t="s">
        <v>145</v>
      </c>
      <c r="H28" s="20" t="s">
        <v>125</v>
      </c>
      <c r="I28" s="10" t="s">
        <v>146</v>
      </c>
      <c r="J28" s="12" t="s">
        <v>35</v>
      </c>
      <c r="K28" s="12" t="s">
        <v>36</v>
      </c>
      <c r="L28" s="13" t="s">
        <v>37</v>
      </c>
      <c r="M28" s="1" t="s">
        <v>39</v>
      </c>
      <c r="N28" s="33" t="s">
        <v>147</v>
      </c>
      <c r="O28" s="10" t="s">
        <v>148</v>
      </c>
      <c r="P28" s="15">
        <v>42855</v>
      </c>
      <c r="Q28" s="10" t="s">
        <v>241</v>
      </c>
      <c r="R28" s="10" t="s">
        <v>42</v>
      </c>
    </row>
    <row r="29" spans="1:18" ht="408">
      <c r="A29" s="1" t="s">
        <v>149</v>
      </c>
      <c r="B29" s="10" t="s">
        <v>150</v>
      </c>
      <c r="C29" s="10" t="s">
        <v>151</v>
      </c>
      <c r="D29" s="11" t="s">
        <v>152</v>
      </c>
      <c r="E29" s="10" t="s">
        <v>153</v>
      </c>
      <c r="F29" s="12" t="s">
        <v>35</v>
      </c>
      <c r="G29" s="12" t="s">
        <v>46</v>
      </c>
      <c r="H29" s="13" t="s">
        <v>47</v>
      </c>
      <c r="I29" s="10" t="s">
        <v>154</v>
      </c>
      <c r="J29" s="12" t="s">
        <v>35</v>
      </c>
      <c r="K29" s="12" t="s">
        <v>46</v>
      </c>
      <c r="L29" s="13" t="s">
        <v>47</v>
      </c>
      <c r="M29" s="1" t="s">
        <v>155</v>
      </c>
      <c r="N29" s="33" t="s">
        <v>156</v>
      </c>
      <c r="O29" s="10" t="s">
        <v>157</v>
      </c>
      <c r="P29" s="15">
        <v>42855</v>
      </c>
      <c r="Q29" s="36" t="s">
        <v>242</v>
      </c>
      <c r="R29" s="10" t="s">
        <v>42</v>
      </c>
    </row>
    <row r="30" spans="1:18" ht="141.75" customHeight="1">
      <c r="A30" s="1" t="s">
        <v>158</v>
      </c>
      <c r="B30" s="10" t="s">
        <v>159</v>
      </c>
      <c r="C30" s="10" t="s">
        <v>160</v>
      </c>
      <c r="D30" s="11" t="s">
        <v>161</v>
      </c>
      <c r="E30" s="10" t="s">
        <v>162</v>
      </c>
      <c r="F30" s="12" t="s">
        <v>35</v>
      </c>
      <c r="G30" s="12" t="s">
        <v>145</v>
      </c>
      <c r="H30" s="20" t="s">
        <v>125</v>
      </c>
      <c r="I30" s="10" t="s">
        <v>163</v>
      </c>
      <c r="J30" s="12" t="s">
        <v>35</v>
      </c>
      <c r="K30" s="12" t="s">
        <v>145</v>
      </c>
      <c r="L30" s="20" t="s">
        <v>125</v>
      </c>
      <c r="M30" s="12">
        <v>2017</v>
      </c>
      <c r="N30" s="33" t="s">
        <v>164</v>
      </c>
      <c r="O30" s="10" t="s">
        <v>165</v>
      </c>
      <c r="P30" s="15">
        <v>42855</v>
      </c>
      <c r="Q30" s="36" t="s">
        <v>243</v>
      </c>
      <c r="R30" s="10" t="s">
        <v>42</v>
      </c>
    </row>
    <row r="31" spans="1:18" ht="171.75" customHeight="1">
      <c r="A31" s="1" t="s">
        <v>158</v>
      </c>
      <c r="B31" s="10" t="s">
        <v>159</v>
      </c>
      <c r="C31" s="22" t="s">
        <v>166</v>
      </c>
      <c r="D31" s="11" t="s">
        <v>167</v>
      </c>
      <c r="E31" s="10" t="s">
        <v>168</v>
      </c>
      <c r="F31" s="12" t="s">
        <v>35</v>
      </c>
      <c r="G31" s="12" t="s">
        <v>145</v>
      </c>
      <c r="H31" s="20" t="s">
        <v>125</v>
      </c>
      <c r="I31" s="10" t="s">
        <v>169</v>
      </c>
      <c r="J31" s="12" t="s">
        <v>35</v>
      </c>
      <c r="K31" s="12" t="s">
        <v>36</v>
      </c>
      <c r="L31" s="13" t="s">
        <v>37</v>
      </c>
      <c r="M31" s="12" t="s">
        <v>39</v>
      </c>
      <c r="N31" s="33" t="s">
        <v>170</v>
      </c>
      <c r="O31" s="10" t="s">
        <v>171</v>
      </c>
      <c r="P31" s="15">
        <v>42855</v>
      </c>
      <c r="Q31" s="36" t="s">
        <v>256</v>
      </c>
      <c r="R31" s="10" t="s">
        <v>42</v>
      </c>
    </row>
    <row r="32" spans="1:18" ht="225.75" customHeight="1">
      <c r="A32" s="1" t="s">
        <v>158</v>
      </c>
      <c r="B32" s="10" t="s">
        <v>159</v>
      </c>
      <c r="C32" s="22" t="s">
        <v>172</v>
      </c>
      <c r="D32" s="11" t="s">
        <v>173</v>
      </c>
      <c r="E32" s="31" t="s">
        <v>174</v>
      </c>
      <c r="F32" s="12" t="s">
        <v>175</v>
      </c>
      <c r="G32" s="12" t="s">
        <v>46</v>
      </c>
      <c r="H32" s="16" t="s">
        <v>176</v>
      </c>
      <c r="I32" s="10" t="s">
        <v>177</v>
      </c>
      <c r="J32" s="12" t="s">
        <v>175</v>
      </c>
      <c r="K32" s="12" t="s">
        <v>46</v>
      </c>
      <c r="L32" s="16" t="s">
        <v>176</v>
      </c>
      <c r="M32" s="12" t="s">
        <v>39</v>
      </c>
      <c r="N32" s="33" t="s">
        <v>178</v>
      </c>
      <c r="O32" s="10" t="s">
        <v>179</v>
      </c>
      <c r="P32" s="15">
        <v>42855</v>
      </c>
      <c r="Q32" s="36" t="s">
        <v>256</v>
      </c>
      <c r="R32" s="10" t="s">
        <v>42</v>
      </c>
    </row>
    <row r="33" spans="1:18" ht="90.2" customHeight="1">
      <c r="A33" s="1" t="s">
        <v>180</v>
      </c>
      <c r="B33" s="10" t="s">
        <v>181</v>
      </c>
      <c r="C33" s="10" t="s">
        <v>182</v>
      </c>
      <c r="D33" s="11" t="s">
        <v>183</v>
      </c>
      <c r="E33" s="10" t="s">
        <v>184</v>
      </c>
      <c r="F33" s="12" t="s">
        <v>35</v>
      </c>
      <c r="G33" s="12" t="s">
        <v>145</v>
      </c>
      <c r="H33" s="20" t="s">
        <v>125</v>
      </c>
      <c r="I33" s="10" t="s">
        <v>185</v>
      </c>
      <c r="J33" s="12" t="s">
        <v>35</v>
      </c>
      <c r="K33" s="12" t="s">
        <v>145</v>
      </c>
      <c r="L33" s="20" t="s">
        <v>125</v>
      </c>
      <c r="M33" s="12" t="s">
        <v>39</v>
      </c>
      <c r="N33" s="33" t="s">
        <v>186</v>
      </c>
      <c r="O33" s="10" t="s">
        <v>187</v>
      </c>
      <c r="P33" s="15">
        <v>42855</v>
      </c>
      <c r="Q33" s="36" t="s">
        <v>260</v>
      </c>
      <c r="R33" s="10" t="s">
        <v>42</v>
      </c>
    </row>
    <row r="34" spans="1:18" ht="90.2" customHeight="1">
      <c r="A34" s="1" t="s">
        <v>180</v>
      </c>
      <c r="B34" s="10" t="s">
        <v>181</v>
      </c>
      <c r="C34" s="10" t="s">
        <v>188</v>
      </c>
      <c r="D34" s="11" t="s">
        <v>189</v>
      </c>
      <c r="E34" s="10" t="s">
        <v>190</v>
      </c>
      <c r="F34" s="12" t="s">
        <v>35</v>
      </c>
      <c r="G34" s="12" t="s">
        <v>46</v>
      </c>
      <c r="H34" s="13" t="s">
        <v>47</v>
      </c>
      <c r="I34" s="24" t="s">
        <v>191</v>
      </c>
      <c r="J34" s="12" t="s">
        <v>35</v>
      </c>
      <c r="K34" s="12" t="s">
        <v>46</v>
      </c>
      <c r="L34" s="13" t="s">
        <v>47</v>
      </c>
      <c r="M34" s="12" t="s">
        <v>39</v>
      </c>
      <c r="N34" s="33" t="s">
        <v>186</v>
      </c>
      <c r="O34" s="10" t="s">
        <v>187</v>
      </c>
      <c r="P34" s="15">
        <v>42855</v>
      </c>
      <c r="Q34" s="36" t="s">
        <v>260</v>
      </c>
      <c r="R34" s="10" t="s">
        <v>42</v>
      </c>
    </row>
    <row r="35" spans="1:18" ht="139.9" customHeight="1">
      <c r="A35" s="1" t="s">
        <v>180</v>
      </c>
      <c r="B35" s="10" t="s">
        <v>181</v>
      </c>
      <c r="C35" s="10" t="s">
        <v>192</v>
      </c>
      <c r="D35" s="11" t="s">
        <v>193</v>
      </c>
      <c r="E35" s="10" t="s">
        <v>194</v>
      </c>
      <c r="F35" s="12" t="s">
        <v>175</v>
      </c>
      <c r="G35" s="12" t="s">
        <v>46</v>
      </c>
      <c r="H35" s="16" t="s">
        <v>176</v>
      </c>
      <c r="I35" s="24" t="s">
        <v>195</v>
      </c>
      <c r="J35" s="12" t="s">
        <v>56</v>
      </c>
      <c r="K35" s="12" t="s">
        <v>46</v>
      </c>
      <c r="L35" s="16" t="s">
        <v>57</v>
      </c>
      <c r="M35" s="12" t="s">
        <v>39</v>
      </c>
      <c r="N35" s="33" t="s">
        <v>196</v>
      </c>
      <c r="O35" s="10" t="s">
        <v>197</v>
      </c>
      <c r="P35" s="15">
        <v>42855</v>
      </c>
      <c r="Q35" s="36" t="s">
        <v>259</v>
      </c>
      <c r="R35" s="10" t="s">
        <v>42</v>
      </c>
    </row>
    <row r="36" spans="1:18" ht="128.25" customHeight="1">
      <c r="A36" s="1" t="s">
        <v>180</v>
      </c>
      <c r="B36" s="10" t="s">
        <v>181</v>
      </c>
      <c r="C36" s="10" t="s">
        <v>198</v>
      </c>
      <c r="D36" s="11" t="s">
        <v>199</v>
      </c>
      <c r="E36" s="10" t="s">
        <v>200</v>
      </c>
      <c r="F36" s="12" t="s">
        <v>35</v>
      </c>
      <c r="G36" s="12" t="s">
        <v>145</v>
      </c>
      <c r="H36" s="20" t="s">
        <v>125</v>
      </c>
      <c r="I36" s="24" t="s">
        <v>201</v>
      </c>
      <c r="J36" s="12" t="s">
        <v>35</v>
      </c>
      <c r="K36" s="12" t="s">
        <v>145</v>
      </c>
      <c r="L36" s="20" t="s">
        <v>125</v>
      </c>
      <c r="M36" s="12" t="s">
        <v>39</v>
      </c>
      <c r="N36" s="33" t="s">
        <v>202</v>
      </c>
      <c r="O36" s="10" t="s">
        <v>203</v>
      </c>
      <c r="P36" s="15">
        <v>42855</v>
      </c>
      <c r="Q36" s="36" t="s">
        <v>258</v>
      </c>
      <c r="R36" s="10" t="s">
        <v>42</v>
      </c>
    </row>
    <row r="37" spans="1:18" ht="90.2" customHeight="1">
      <c r="A37" s="1" t="s">
        <v>180</v>
      </c>
      <c r="B37" s="10" t="s">
        <v>181</v>
      </c>
      <c r="C37" s="10" t="s">
        <v>204</v>
      </c>
      <c r="D37" s="11" t="s">
        <v>205</v>
      </c>
      <c r="E37" s="10" t="s">
        <v>206</v>
      </c>
      <c r="F37" s="12" t="s">
        <v>35</v>
      </c>
      <c r="G37" s="12" t="s">
        <v>145</v>
      </c>
      <c r="H37" s="20" t="s">
        <v>125</v>
      </c>
      <c r="I37" s="24" t="s">
        <v>207</v>
      </c>
      <c r="J37" s="12" t="s">
        <v>35</v>
      </c>
      <c r="K37" s="12" t="s">
        <v>145</v>
      </c>
      <c r="L37" s="20" t="s">
        <v>125</v>
      </c>
      <c r="M37" s="12" t="s">
        <v>39</v>
      </c>
      <c r="N37" s="33" t="s">
        <v>208</v>
      </c>
      <c r="O37" s="10" t="s">
        <v>209</v>
      </c>
      <c r="P37" s="15">
        <v>42855</v>
      </c>
      <c r="Q37" s="36" t="s">
        <v>257</v>
      </c>
      <c r="R37" s="10" t="s">
        <v>42</v>
      </c>
    </row>
    <row r="38" spans="1:18">
      <c r="A38" s="3" t="s">
        <v>210</v>
      </c>
    </row>
    <row r="39" spans="1:18">
      <c r="A39" s="3" t="s">
        <v>211</v>
      </c>
    </row>
  </sheetData>
  <mergeCells count="20">
    <mergeCell ref="S8:S10"/>
    <mergeCell ref="F9:H9"/>
    <mergeCell ref="I9:I10"/>
    <mergeCell ref="J9:L9"/>
    <mergeCell ref="M9:O9"/>
    <mergeCell ref="F8:H8"/>
    <mergeCell ref="I8:O8"/>
    <mergeCell ref="P8:P10"/>
    <mergeCell ref="Q8:Q10"/>
    <mergeCell ref="R8:R10"/>
    <mergeCell ref="A8:A10"/>
    <mergeCell ref="B8:B10"/>
    <mergeCell ref="C8:C10"/>
    <mergeCell ref="D8:D10"/>
    <mergeCell ref="E8:E10"/>
    <mergeCell ref="A1:A3"/>
    <mergeCell ref="B1:Q3"/>
    <mergeCell ref="A7:E7"/>
    <mergeCell ref="F7:O7"/>
    <mergeCell ref="P7:S7"/>
  </mergeCells>
  <pageMargins left="0" right="0" top="0.19685039370078741" bottom="0.19685039370078741" header="0" footer="0"/>
  <pageSetup scale="55" fitToWidth="0" fitToHeight="0" pageOrder="overThenDown"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8" sqref="C8"/>
    </sheetView>
  </sheetViews>
  <sheetFormatPr baseColWidth="10" defaultRowHeight="14.25"/>
  <cols>
    <col min="3" max="3" width="55.5" customWidth="1"/>
    <col min="4" max="5" width="13.625" bestFit="1" customWidth="1"/>
  </cols>
  <sheetData>
    <row r="1" spans="1:5">
      <c r="A1" t="s">
        <v>244</v>
      </c>
    </row>
    <row r="2" spans="1:5">
      <c r="D2" s="38" t="s">
        <v>245</v>
      </c>
      <c r="E2" s="38" t="s">
        <v>246</v>
      </c>
    </row>
    <row r="3" spans="1:5">
      <c r="A3" t="s">
        <v>247</v>
      </c>
      <c r="D3" s="37">
        <f>100000*10000</f>
        <v>1000000000</v>
      </c>
    </row>
    <row r="4" spans="1:5">
      <c r="A4" t="s">
        <v>248</v>
      </c>
      <c r="E4" s="37">
        <v>1000000000</v>
      </c>
    </row>
    <row r="5" spans="1:5">
      <c r="E5" s="37"/>
    </row>
    <row r="6" spans="1:5">
      <c r="E6" s="37"/>
    </row>
    <row r="7" spans="1:5">
      <c r="A7" t="s">
        <v>250</v>
      </c>
    </row>
    <row r="8" spans="1:5">
      <c r="A8" t="s">
        <v>249</v>
      </c>
      <c r="D8" s="37">
        <f>50000*10000</f>
        <v>500000000</v>
      </c>
    </row>
    <row r="9" spans="1:5">
      <c r="A9" t="s">
        <v>252</v>
      </c>
      <c r="E9" s="39">
        <f>+D8</f>
        <v>500000000</v>
      </c>
    </row>
    <row r="11" spans="1:5">
      <c r="A11" t="s">
        <v>247</v>
      </c>
      <c r="E11" s="39">
        <f>+E9</f>
        <v>500000000</v>
      </c>
    </row>
    <row r="12" spans="1:5">
      <c r="A12" t="s">
        <v>248</v>
      </c>
      <c r="D12" s="39">
        <f>+E11</f>
        <v>500000000</v>
      </c>
    </row>
    <row r="14" spans="1:5">
      <c r="A14" t="s">
        <v>251</v>
      </c>
    </row>
    <row r="15" spans="1:5">
      <c r="A15" t="s">
        <v>249</v>
      </c>
      <c r="D15" s="37">
        <f>18000*12000</f>
        <v>216000000</v>
      </c>
    </row>
    <row r="16" spans="1:5">
      <c r="A16" t="s">
        <v>252</v>
      </c>
      <c r="E16" s="39">
        <f>18000*10000</f>
        <v>180000000</v>
      </c>
    </row>
    <row r="17" spans="1:5">
      <c r="A17" t="s">
        <v>253</v>
      </c>
      <c r="E17" s="39">
        <f>+D15-E16</f>
        <v>36000000</v>
      </c>
    </row>
    <row r="18" spans="1:5">
      <c r="E18" s="39"/>
    </row>
    <row r="19" spans="1:5">
      <c r="A19" t="s">
        <v>247</v>
      </c>
      <c r="E19" s="39">
        <f>+E16</f>
        <v>180000000</v>
      </c>
    </row>
    <row r="20" spans="1:5">
      <c r="A20" t="s">
        <v>248</v>
      </c>
      <c r="D20" s="39">
        <f>+E19</f>
        <v>180000000</v>
      </c>
    </row>
    <row r="22" spans="1:5">
      <c r="A22" t="s">
        <v>254</v>
      </c>
    </row>
    <row r="23" spans="1:5">
      <c r="A23" t="s">
        <v>249</v>
      </c>
      <c r="D23" s="37">
        <f>32000*9000</f>
        <v>288000000</v>
      </c>
    </row>
    <row r="24" spans="1:5">
      <c r="A24" t="s">
        <v>252</v>
      </c>
      <c r="E24" s="39">
        <f>32000*10000</f>
        <v>320000000</v>
      </c>
    </row>
    <row r="25" spans="1:5">
      <c r="A25" t="s">
        <v>255</v>
      </c>
      <c r="D25" s="39">
        <f>+E24-D23</f>
        <v>32000000</v>
      </c>
      <c r="E25" s="39"/>
    </row>
    <row r="26" spans="1:5">
      <c r="E26" s="39"/>
    </row>
    <row r="27" spans="1:5">
      <c r="A27" t="s">
        <v>247</v>
      </c>
      <c r="E27" s="39">
        <f>+E24</f>
        <v>320000000</v>
      </c>
    </row>
    <row r="28" spans="1:5">
      <c r="A28" t="s">
        <v>248</v>
      </c>
      <c r="D28" s="39">
        <f>+E27</f>
        <v>320000000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RowHeight="14.25"/>
  <cols>
    <col min="1" max="1" width="41.5" customWidth="1"/>
    <col min="2" max="5" width="10.625" customWidth="1"/>
    <col min="6" max="6" width="16.25" customWidth="1"/>
    <col min="7" max="7" width="11" customWidth="1"/>
  </cols>
  <sheetData>
    <row r="1" spans="1:6">
      <c r="A1" t="s">
        <v>68</v>
      </c>
      <c r="C1" s="45" t="s">
        <v>35</v>
      </c>
      <c r="D1" s="45"/>
      <c r="F1" t="s">
        <v>212</v>
      </c>
    </row>
    <row r="2" spans="1:6">
      <c r="A2" t="s">
        <v>30</v>
      </c>
      <c r="C2" s="45" t="s">
        <v>88</v>
      </c>
      <c r="D2" s="45"/>
      <c r="F2" t="s">
        <v>213</v>
      </c>
    </row>
    <row r="3" spans="1:6">
      <c r="A3" t="s">
        <v>81</v>
      </c>
      <c r="C3" s="45" t="s">
        <v>56</v>
      </c>
      <c r="D3" s="45"/>
      <c r="F3" t="s">
        <v>214</v>
      </c>
    </row>
    <row r="4" spans="1:6">
      <c r="A4" t="s">
        <v>75</v>
      </c>
      <c r="C4" s="45" t="s">
        <v>215</v>
      </c>
      <c r="D4" s="45"/>
      <c r="F4" t="s">
        <v>176</v>
      </c>
    </row>
    <row r="5" spans="1:6">
      <c r="A5" t="s">
        <v>216</v>
      </c>
      <c r="C5" s="45" t="s">
        <v>175</v>
      </c>
      <c r="D5" s="45"/>
      <c r="F5" t="s">
        <v>217</v>
      </c>
    </row>
    <row r="6" spans="1:6">
      <c r="A6" t="s">
        <v>111</v>
      </c>
      <c r="F6" t="s">
        <v>57</v>
      </c>
    </row>
    <row r="7" spans="1:6">
      <c r="A7" t="s">
        <v>218</v>
      </c>
      <c r="C7" s="45" t="s">
        <v>36</v>
      </c>
      <c r="D7" s="45"/>
      <c r="F7" t="s">
        <v>219</v>
      </c>
    </row>
    <row r="8" spans="1:6">
      <c r="A8" t="s">
        <v>140</v>
      </c>
      <c r="C8" s="45" t="s">
        <v>46</v>
      </c>
      <c r="D8" s="45"/>
      <c r="F8" t="s">
        <v>125</v>
      </c>
    </row>
    <row r="9" spans="1:6">
      <c r="A9" t="s">
        <v>119</v>
      </c>
      <c r="C9" s="45" t="s">
        <v>145</v>
      </c>
      <c r="D9" s="45"/>
      <c r="F9" t="s">
        <v>86</v>
      </c>
    </row>
    <row r="10" spans="1:6">
      <c r="A10" t="s">
        <v>51</v>
      </c>
      <c r="F10" t="s">
        <v>47</v>
      </c>
    </row>
    <row r="11" spans="1:6">
      <c r="A11" t="s">
        <v>220</v>
      </c>
      <c r="F11" t="s">
        <v>37</v>
      </c>
    </row>
    <row r="12" spans="1:6">
      <c r="A12" t="s">
        <v>221</v>
      </c>
    </row>
    <row r="13" spans="1:6">
      <c r="A13" t="s">
        <v>222</v>
      </c>
    </row>
    <row r="14" spans="1:6">
      <c r="A14" t="s">
        <v>149</v>
      </c>
    </row>
    <row r="15" spans="1:6">
      <c r="A15" t="s">
        <v>223</v>
      </c>
    </row>
    <row r="16" spans="1:6">
      <c r="A16" t="s">
        <v>158</v>
      </c>
    </row>
    <row r="17" spans="1:1">
      <c r="A17" t="s">
        <v>180</v>
      </c>
    </row>
  </sheetData>
  <mergeCells count="8">
    <mergeCell ref="C8:D8"/>
    <mergeCell ref="C9:D9"/>
    <mergeCell ref="C1:D1"/>
    <mergeCell ref="C2:D2"/>
    <mergeCell ref="C3:D3"/>
    <mergeCell ref="C4:D4"/>
    <mergeCell ref="C5:D5"/>
    <mergeCell ref="C7:D7"/>
  </mergeCells>
  <pageMargins left="0" right="0" top="0.19645669291338602" bottom="0.19645669291338602" header="0" footer="0"/>
  <pageSetup paperSize="0" scale="70" fitToWidth="0" fitToHeight="0" pageOrder="overThenDown" orientation="landscape" useFirstPageNumber="1" horizontalDpi="0" verticalDpi="0" copies="0"/>
</worksheet>
</file>

<file path=docProps/app.xml><?xml version="1.0" encoding="utf-8"?>
<Properties xmlns="http://schemas.openxmlformats.org/officeDocument/2006/extended-properties" xmlns:vt="http://schemas.openxmlformats.org/officeDocument/2006/docPropsVTypes">
  <TotalTime>1530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Hoja1</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Gonzales</dc:creator>
  <cp:lastModifiedBy>Mauricio Ramos</cp:lastModifiedBy>
  <cp:revision>135</cp:revision>
  <cp:lastPrinted>2017-05-11T21:50:57Z</cp:lastPrinted>
  <dcterms:created xsi:type="dcterms:W3CDTF">2016-02-10T09:02:30Z</dcterms:created>
  <dcterms:modified xsi:type="dcterms:W3CDTF">2017-05-11T21:58:21Z</dcterms:modified>
</cp:coreProperties>
</file>