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730"/>
  <workbookPr/>
  <mc:AlternateContent xmlns:mc="http://schemas.openxmlformats.org/markup-compatibility/2006">
    <mc:Choice Requires="x15">
      <x15ac:absPath xmlns:x15ac="http://schemas.microsoft.com/office/spreadsheetml/2010/11/ac" url="E:\Compartida Control Interno\8.PLANES DE MEJORAMIENTO INTERNOS\"/>
    </mc:Choice>
  </mc:AlternateContent>
  <bookViews>
    <workbookView xWindow="0" yWindow="0" windowWidth="28800" windowHeight="11610" firstSheet="1" activeTab="3"/>
  </bookViews>
  <sheets>
    <sheet name="BASE DE DATOS 2014-2016" sheetId="5" state="hidden" r:id="rId1"/>
    <sheet name="2014" sheetId="7" r:id="rId2"/>
    <sheet name="2015" sheetId="8" r:id="rId3"/>
    <sheet name="2016" sheetId="9" r:id="rId4"/>
  </sheets>
  <definedNames>
    <definedName name="_xlnm._FilterDatabase" localSheetId="0" hidden="1">'BASE DE DATOS 2014-2016'!$A$1:$Y$844</definedName>
  </definedNames>
  <calcPr calcId="162913"/>
  <pivotCaches>
    <pivotCache cacheId="25" r:id="rId5"/>
  </pivotCaches>
</workbook>
</file>

<file path=xl/calcChain.xml><?xml version="1.0" encoding="utf-8"?>
<calcChain xmlns="http://schemas.openxmlformats.org/spreadsheetml/2006/main">
  <c r="R768" i="5" l="1"/>
  <c r="Q745" i="5"/>
  <c r="R607" i="5"/>
  <c r="R480" i="5"/>
  <c r="Q480" i="5"/>
  <c r="R376" i="5"/>
  <c r="Q266" i="5"/>
  <c r="Q180" i="5"/>
</calcChain>
</file>

<file path=xl/sharedStrings.xml><?xml version="1.0" encoding="utf-8"?>
<sst xmlns="http://schemas.openxmlformats.org/spreadsheetml/2006/main" count="3489" uniqueCount="1504">
  <si>
    <t>No. CONSECUTIVO</t>
  </si>
  <si>
    <t>PROCESO</t>
  </si>
  <si>
    <t>RESPONSABLE DE IMPLEMENTAR LAS ACCIONES</t>
  </si>
  <si>
    <t>FECHA CIERRE</t>
  </si>
  <si>
    <t>TIPO DE HALLAZGO</t>
  </si>
  <si>
    <t>TIPO DE ACCIÓN</t>
  </si>
  <si>
    <t>RADICADO</t>
  </si>
  <si>
    <t>FUENTE</t>
  </si>
  <si>
    <t>NC</t>
  </si>
  <si>
    <t>N/A</t>
  </si>
  <si>
    <t>HALLAZGO</t>
  </si>
  <si>
    <t>ANÁLISIS DE CAUSAS</t>
  </si>
  <si>
    <t>FECHA INICIO</t>
  </si>
  <si>
    <t>ACTIVIDADES SEGUIMIENTO</t>
  </si>
  <si>
    <t>EVIDENCIAS</t>
  </si>
  <si>
    <t>FECHA DE CIERRE</t>
  </si>
  <si>
    <t>No. NUEVA ACCIÓN (Cambio de Alcance)</t>
  </si>
  <si>
    <t>Auditoria Interna</t>
  </si>
  <si>
    <t>Jefe Oficina Asesora Jurídica</t>
  </si>
  <si>
    <t>N.A.</t>
  </si>
  <si>
    <t>FECHA DEL HALLAZGO</t>
  </si>
  <si>
    <t>4.2.4 Control de los Registros</t>
  </si>
  <si>
    <t>Gestión de Recursos Físicos y Servicios Generales</t>
  </si>
  <si>
    <t>Equipo SIG</t>
  </si>
  <si>
    <t>SI</t>
  </si>
  <si>
    <t>NO</t>
  </si>
  <si>
    <t>DESCRIPCIÓN DE LA FUENTE</t>
  </si>
  <si>
    <t>REQUISITO DE LA NORMA O PROCEDIMIENTO QUE SE INCUMPLE</t>
  </si>
  <si>
    <t>ACCIONES A REALIZAR</t>
  </si>
  <si>
    <t>FECHA DE SEGUIMIENTO</t>
  </si>
  <si>
    <t>PORCENTAJE DE AVANCE</t>
  </si>
  <si>
    <t>ALERTA</t>
  </si>
  <si>
    <t>FUE EFICAZ LA ACCIÓN PARA SOLUCIONAR EL PROBLEMA?</t>
  </si>
  <si>
    <t xml:space="preserve">SE DEBE CERRAR LA ACCIÓN </t>
  </si>
  <si>
    <t>Atención al Ciudadano</t>
  </si>
  <si>
    <t>Auditorías Internas</t>
  </si>
  <si>
    <t>Seguimiento semestral peticiones , quejas y reclamos</t>
  </si>
  <si>
    <t>Indicadores</t>
  </si>
  <si>
    <t>Observación</t>
  </si>
  <si>
    <t>Se evidencian dos indicadores en la herramienta de administración de indicadores asociados al punto de atención, el primero está referido al nivel de satisfacción de los usuarios del punto de atención (dppe) que corresponden al Total clientes que califican el servicio en 8 o superior y dos nivel de atención de peticiones quejas y reclamos registrados a través del punto de atención (dppe) correspondientes a Pqr's recibidos que competen a la entidad a través del punto de atención. Los resultados de dichos indicadores durante el primer semestre es del 100%. Si de acuerdo con lo indicado por el funcionario asignado al punto de atención, las encuestas se comenzaron a aplicar hace aproximadamente un mes y medio, como se obtuvieron los datos que alimentan el primer indicador del punto de atención.</t>
  </si>
  <si>
    <t>Falta de mayor seguimiento del cumplimiento de las actividades que debe desarrollar como responsable del punto de atención</t>
  </si>
  <si>
    <t>Acción correctiva</t>
  </si>
  <si>
    <t>1. El reporte del resultado del indicador de satisfacción deberá venir acompañado de las encuestas en físico que respaldan la información y deberá ser verificado por el responsable del proceso</t>
  </si>
  <si>
    <t>Funcionario a cargo del punto de atención</t>
  </si>
  <si>
    <t>1.- Radicado de planillas y encuestas del mes de Enero de 2015 No. 20151100108753</t>
  </si>
  <si>
    <t>Cumplida</t>
  </si>
  <si>
    <t>Indicadores con el radicado Nro. 201550000</t>
  </si>
  <si>
    <t>4.2.4. Control de registros</t>
  </si>
  <si>
    <t>Director de Planeación</t>
  </si>
  <si>
    <t>2.- Radicado de planillas y encuestas del mes de Febrero de 2015 No. 20151100062243</t>
  </si>
  <si>
    <t>Indicadores con el radicado Nro. 20155000060913</t>
  </si>
  <si>
    <t>3,- Radicado de planillas y encuestas del mes de marzo de 2015 No. 201550000096753</t>
  </si>
  <si>
    <t>Indicadores con el radicado Nro. 20155000096753</t>
  </si>
  <si>
    <t>4.- Radicado de planillas y encuestas del mes de abril de 2015 No. 20155000125183</t>
  </si>
  <si>
    <t>Indicadores con el radicado Nro. 20155000096763</t>
  </si>
  <si>
    <t xml:space="preserve">Atención al Ciudadano </t>
  </si>
  <si>
    <t>5.- Radicado de planillas y encuestas del mes de mayo de 2015 No. 20155000131543</t>
  </si>
  <si>
    <t>Indicadores con el radicado Nro. 20155000125513</t>
  </si>
  <si>
    <t>2. Revisar los resultados del primer semestre</t>
  </si>
  <si>
    <t>Verificando la cantidad de encuestas de satisfacción realizadas en el primer semestre del año 2015 (ORFEO 20155000233773), no concuerdan con los reportes de indicadores realizados como se evidencia en los orfeos 20157000032113 y 20155000060913, como ejemplo de los meses de enero y febrero. Por lo que no se ha cumplido la acción planteada que era revisar los resultados de los indicadores del primer semestre del indicador de nivel de satisfacción de usuarios del punto de atención. Por lo que esta acción no se puede cerrar y se encuentra vencida.</t>
  </si>
  <si>
    <t>Gestión de TIC's</t>
  </si>
  <si>
    <t>Circular No. 04 del 22 de Diciembre de 2006, “Verificación, recomendaciones y resultados sobre el cumplimiento de las normas en materia de derecho de autor sobre Software”.</t>
  </si>
  <si>
    <t>La entidad cuenta actualmente con 359 equipos de computo” no obstante, al comparar dicha cifra contra el inventario remitido a la Contraloría Distrital con ocasión de los informes del Cierre anual al 31/12/2014 a través de la aplicación SIVICOF, formato CB-0708: INVENTARIO DE COMPUTADORES PERSONALES se observa una diferencia de 6 equipos que están asignados a la Dirección de Lectura y Bibliotecas de la SCRD, inventario que está a cargo del profesional especializado Fabio Ramírez, y que corresponde a 6 equipos de computo portátiles que se encuentran en las biblioestaciones y que administra directamente Fundalectura, en virtud del convenio 56 del 24/01/2014.</t>
  </si>
  <si>
    <t>Porque al adquirir los 6 equipos de cómputo no informaron al Grupo Interno de Sistemas para realizar la configuración e instalación del software licenciado, utilizado por la SCRD</t>
  </si>
  <si>
    <t>1. Visita de verificación de licencias de software a los 6 equipos portátiles ubicados en las Biblioestaciones de Fundalectura</t>
  </si>
  <si>
    <t>Grupo Interno de Sistemas</t>
  </si>
  <si>
    <t>Se realizó visita de verificación a los 6 equipos portátiles ubicados en las Biblioestaciones de Fundalectura, evidenciando que en 5 de los equipos verificados, la totalidad del software instalado está debidamente licenciado. El equipo ubicado en la Biblioestación del Ricaurte, se encontraba dañado en el momento de la visita, Fundalectura informó que está adelantando los trámites de reposición y se comprometieron a informarnos cuando tengan el nuevo computador para proceder a realizar la respectiva revisión. Se anexa a este informe las 6 actas de reunión que evidencian las visitas de verificación realizadas, así como la certificación emitida por Fundalectura en donde se comprometen a no instalar software no licenciado en los equipos portátiles de propiedad de la SDCRD.</t>
  </si>
  <si>
    <t>En el radicado orfeo 20157400096213 se encuentran las 5 actas de revisión de 5 equipos y el acta de compromiso de fundalectura de no instalar software no licenciado en los computadores que tiene a cargo</t>
  </si>
  <si>
    <t>CUMPLIDA</t>
  </si>
  <si>
    <t>No se cuenta con una relación o inventario de software personalizado que permita controlar la ubicación del software instalado en los diferentes equipos, lo que implica debilidades en el control de asignación de programas de computador.</t>
  </si>
  <si>
    <t>Porque las licencias adquiridas generalmente no son reutilizadas en otros equipos de cómputo, sino que permanecen en el mismo elemento hasta que sea dado de baja</t>
  </si>
  <si>
    <t>1. Elaborar el inventario de las licencias de software así como la especificación de los equipos donde se encuentran instaladas.</t>
  </si>
  <si>
    <t>Se realizó documento con la relación de las licencias y medios de software que existen actualmente en el inventario de la entidad, incluyendo los campos: Código de barras, Descripción, Equipo(s) instalado(s) y Área; información que permitirá llevar un control adecuado sobre el uso de las licencias de software existentes en la entidad, así como las que se adquieran en el futuro.</t>
  </si>
  <si>
    <t>Esto se evidencia en el radicado orfeo 20157400096213 hoja No. 10</t>
  </si>
  <si>
    <t xml:space="preserve">2. Mantener actualizado el inventario de licencias de software con las nuevas adquisiciones </t>
  </si>
  <si>
    <t>En cuanto a los mecanismos de control implementados en la entidad para evitar que los usuarios instalen programas o aplicativos que no cuenten con la licencia respectiva, no son suficientes, especialmente para aquellos equipos asignados a los gestores culturales en las diferentes localidades del distrito, cuyo soporte técnico se hace de manera remota, por cuanto están lejos del alcance de revisión y/o supervisión permanente por parte de los técnicos de sistemas.</t>
  </si>
  <si>
    <t>Por desconocimiento de las políticas de seguridad informática de la SCRD,</t>
  </si>
  <si>
    <t>Emitir una circular dirigida a todos los funcionarios y contratistas de la entidad, recordando la prohibición de realizar instalación o modificación de software sin el acompañamiento del Grupo interno de Sistemas.</t>
  </si>
  <si>
    <t>Grupo Interno de Sistemas y Oficina Asesora de Comunicaciones</t>
  </si>
  <si>
    <t>A través del radicado orfeo 20152000096423 se expidió la circular No. 018, relacionada con el tema de derechos de autor, licencias de software y políticas de seguridad informática, en la cual se informa a todos los funcionarios y contratistas de la SDCRD de algunas recomendaciones en los temas mencionados, incluidas en las políticas de seguridad informática de la SDCRD.</t>
  </si>
  <si>
    <t>Circular 018 de 2015, la cual fue informada a todos los funcionarios que cuenta con equipo de cómputo de la Entidad.</t>
  </si>
  <si>
    <t>Como resultado del mantenimiento de equipos realizado durante la vigencia 2014 se evidenció que en el equipo asignado a Viviana Marcela Miranda Moreno, gestora de la localidad de Ciudad Bolivar, el sistema operativo había sido modificado sin previa autorización, situación que fue indagada directamente a la Gestora Local por parte del Coordinador de Sistemas y la Directora de Gestión Corporativa y con copia al Subdirector de Prácticas Culturales.</t>
  </si>
  <si>
    <t>Porque los equipos de cómputo asignados a los gestores locales están ubicados en oficinas externas a la SCRD</t>
  </si>
  <si>
    <t>1. Formatear e instalar de nuevo el sistema operativo y demás aplicaciones licenciadas utilizadas en los equipos de cómputo de la SCRD. Para el caso específico se firmó un compromiso por parte de la Gestora Local de informar oportunamente respecto de cambios de software realizados por personal diferente a funcionarios del Grupo Interno de Sistemas</t>
  </si>
  <si>
    <t>El Grupo Interno de Sistemas publicó en la Intranet de la SCRD la circular No. 18 de fecha 29 de abril de 2015 “Derechos de Autor, Licencias de Software y políticas de Seguridad Informática”, dirigida a todos los funcionarios de la Entidad.</t>
  </si>
  <si>
    <t>Circular 18 de 2015</t>
  </si>
  <si>
    <t>La circular en mención en el numeral g establece: Cualquier usuario que encuentre una vulnerabilidad o falla de seguridad en los sistemas informáticos de la institución, está obligado a reportarlo a los administradores del sistema o gestor de seguridad.</t>
  </si>
  <si>
    <t>Igualmente la misma circular establece: Los usuarios no podrán instalar, modificar o desinstalar el software alojado en sus equipos , sin autorización expresa del Grupo Interno de Sitemas, por tanto será responsable de los daños que causen a los equipos o sistemas de información que deriven de su uso o instalación no autorizado.</t>
  </si>
  <si>
    <t>Informar oportunamente sl Grupo Interno de Sistemas sobre culaquier actividad sospechosa que atente contra la legitimidad del software institucional.</t>
  </si>
  <si>
    <t>Por lo anterior, si es procedente la información contenida en la Circular enmención.</t>
  </si>
  <si>
    <t>Políticas y Direccionamiento Estratégico</t>
  </si>
  <si>
    <t>Auditoria interna de calidad año 2013</t>
  </si>
  <si>
    <t>no conformidad menor</t>
  </si>
  <si>
    <t>Al verificar el seguimiento a la ejecución de los planes y proyectos de inversión de las entidades del sector, se detectó que la Dirección de Planeación y Procesos Estratégicos de la SDCRD cuenta con diversos instrumentos, entre ellos, una matriz de seguimiento a las metas sectoriales, sin que esté controlada por el Sistema Integrado de Gestión, incumpliendo con lo previsto en el numeral 4.2.4.</t>
  </si>
  <si>
    <t>Falta de conocimiento de que toda la documentación asociada a un proceso o procedimiento que este incluido en el Sistema de Gestión de Calidad, debe estar controlado</t>
  </si>
  <si>
    <t>CORRECTIVA</t>
  </si>
  <si>
    <t>Incluir el formato matriz de seguimiento a las metas sectoriales en el procedimiento de ORIENTACIÓN EN LA FORMULACIÓN DE PLANES Y PROYECTOS SECTORIALES, Y SEGUIMIENTO Y EVALUACIÓN A SU EJECUCIÓN</t>
  </si>
  <si>
    <t>Subdirección de Programación y Seguimiento de la inversión</t>
  </si>
  <si>
    <t>A través del radicado orfeo 20155200228063 se solicitó la actualización del procedimiento de Orientación en la formulación de lineamientos y prioridades de inversión y gestión sectorial y se incluye la matriz de seguimiento a MPDD del sector</t>
  </si>
  <si>
    <t>Radicado orfeo 20155200228063</t>
  </si>
  <si>
    <t>Procedimiento publicado en cultunet</t>
  </si>
  <si>
    <t>Financiera-Contable Financiera-Contable</t>
  </si>
  <si>
    <t>Auditoria de Gestión Control Interno 2014</t>
  </si>
  <si>
    <t>Auxiliares contables – Cuentas por pagar – Retención en la fuente e impuestos de timbre</t>
  </si>
  <si>
    <t>Se observa oportunidades de mejora como las relacionadas a continuación:</t>
  </si>
  <si>
    <t>La falta de la interface de los aplicativos OPGET y Limay</t>
  </si>
  <si>
    <t>1. Realizar un análisis de los saldos y realizar los respectivos ajustes de los registros encontrados con saldos.</t>
  </si>
  <si>
    <t>Asesor con funciones de Contador.- Profesional Contable</t>
  </si>
  <si>
    <t>Se realizó el contrato de prestación de servicios con la señora Luz Helena Chicangana Vidal, para el apoyo técnico para el mantenimiento y soporte nivel 2 de las aplicaciones de los módulos SAI, Sae y LIMAY de la SDCRD.</t>
  </si>
  <si>
    <t>Contrato de prestación de servicios No. 207 del 3/07/2015 radicado orfeo 20151100150183</t>
  </si>
  <si>
    <t>CRÍTICA</t>
  </si>
  <si>
    <t>1) 243601 Cuentas por pagar – retención en la fuente – Salarios y pagos laborales Sandra Marcela Gómez c.c.52,348,572 saldo de $712,000 desde el 31/3/2014 Bibiana Quesada Mora c.c. 52,887,944, saldo $-99,000 desde 31/3/2014 Adrian Vicente López c.c. 18,468,723, saldo 28,000 desde 31/3/2014</t>
  </si>
  <si>
    <t>No se realiza un análisis mensual de las cuentas auxiliares contables</t>
  </si>
  <si>
    <t>2. Realizar un análisis mensual de las cuentas auxiliares contables para evitar saldos pendientes</t>
  </si>
  <si>
    <t>2) 243603 Cuentas por pagar – retención en la fuente – Honorarios Eduardo Saravia Díaz c.c.80,136,395, saldo $-1,105,882 desde el 13/1/2014 Olga Patricia Omaña, c.c. 60,290,719, saldo 1,105,882 desde 30/4/2014.</t>
  </si>
  <si>
    <t>Según informe técnico de la señora Luz Helena Chicangana Vidal con radicado de Orfeo No. 20157100083472 del 18 de agosto de 2015, se concluye que a partir del 13 de octubre se entra con el nuevo aplicativo LIMAY, donde se deben pasar todos los saldos contables depurados al 100%. En la actualidad se esta efectuando la revisión de todos los auxiliares con fecha de terminación 13 de octubre de 2015.</t>
  </si>
  <si>
    <t>Radicado orfeo 20157100083472</t>
  </si>
  <si>
    <t>3) 24369001 Retención – Estampilla Unv. Fco. Jose de Caldas Cerlalc nit 800,176,957, saldo $-474.243 desde el 30/9/2013 Cerlalc Nit 800,176,957, saldo $474,243 desde 30/9/13 El saldo de la cuenta está en ceros, se requiere hacer análisis de saldos y realizar los respectivos ajustes.</t>
  </si>
  <si>
    <t>3. Actualizar los aplicativos OPGET Y LIMAY para realizar la interface, que evite que se presenten estos saldos</t>
  </si>
  <si>
    <t>Se solicita que se amplia la fecha de cierre al 30 de octubre de 2015, para cumplir con la acción.</t>
  </si>
  <si>
    <t>1. Se realizó un barrido de todas los auxiliares y se realizo los respectivos ajustes al 30 de septiembre del 2015, se puede evidenciar en el aplicatavio contable Limay al cierre de septiembre del 2015</t>
  </si>
  <si>
    <t>Aplicativo LIMAY actualizado</t>
  </si>
  <si>
    <t>2. Al cierre de septiembre del 2015 se ajustaron todos los auxiliares contables se puede evidenciar al cierre de septiembre del 2015</t>
  </si>
  <si>
    <t>3. Se actualizo el aplicativo Lymay con los demás aplicativos a terceros II y a apartir del 1 de octubre del 2015 se comienza a trabajar en estos aplicativos, el aplicativo de contabilidad Limay antiguo quedad los saldos al 30 de septiembre del 2015 y en el nuevo aplicativo se comienza a trabajar con los movimientos del 1 de octubre en adelante.</t>
  </si>
  <si>
    <t>Mejora Continua</t>
  </si>
  <si>
    <t>Profesional Universitario</t>
  </si>
  <si>
    <t>Apropiación del SIG en los servidores públicos de la Secretaria = (Cantidades de evaluaciones con calificación superior a 80%/Cantidad de evaluaciones realizadas)</t>
  </si>
  <si>
    <t>El numerador del indicador estará compuesto por las Sumatoria de las evaluaciones que se realicen durante las diferentes socializaciones relacionadas al SIG realizadas en el semestre:</t>
  </si>
  <si>
    <t>(Cantidades de evaluaciones con calificación superior a 80% durante el semestre) /Cantidad de evaluaciones realizadas</t>
  </si>
  <si>
    <t>Solicitar que se incluyan en los compromisos laborales de cada servidor el resultado de evaluación de la apropiación del SIG, esta solicitud se realiza en la Revisión de la Alta Dirección para discusión y aprobación.</t>
  </si>
  <si>
    <t>Director de Planeación y Procesos Estratégicos</t>
  </si>
  <si>
    <t>En la presentación de la revisión por la dirección se realizó la socialización y análisis del indicador de apropiación, de iguall forma se establecio que los responsables de proceso responderían por la apropiación del SIG desde cada uno de sus procesos.</t>
  </si>
  <si>
    <t>Presentación revisión por la dirección publicada en cultunet</t>
  </si>
  <si>
    <t>Se presento el link de las evaluaciones el cual se enviara para su respectivo diligenciamiento</t>
  </si>
  <si>
    <t>Solicitar incluir en el año 2016 las socializaciones del SIG en el Plan Institucional de Capacitación.</t>
  </si>
  <si>
    <t>Se elaboró memorando con radicado 20165000002933 dirigido a la Dra Yaneth Suarez Representante de la Alta Dirección para el SIG, con las peticiones de incluir en plan de capacitaciones los temas del SIG, incluir como parte del seguimiento y evaluación de los servidores, y solicitar los incentivos para los mejores del SIG</t>
  </si>
  <si>
    <t>Memorando con radicado 201650000002963</t>
  </si>
  <si>
    <t>Solicitar que en la inducción y reinducción sea incluido temas del SIG relacionados a las socializaciones que se realicen através del Plan Institucional de Capacitación.</t>
  </si>
  <si>
    <t>Conocimiento</t>
  </si>
  <si>
    <t>Auditoria Interna del SIG 2015</t>
  </si>
  <si>
    <t>No conformidad mayor</t>
  </si>
  <si>
    <t>No se evidencia el registro de la Guía de trabajo para las encuestas y los resultados de cada medición en el Sistema de Gestión Documental Orfeo de acuerdo con lo establecido en el procedimiento Generación y transmisión de información.</t>
  </si>
  <si>
    <t>Al cambiarse la manera de subir a Orfeo los soportes de las Guías de Trabajo, y en vez de crearse un expediente por cada medición realizada en 2015, se consideró con la participación de Gestión Documental y la opinión de los Auditores internos, que solamente debemos tener un expediente para las mediciones del año.</t>
  </si>
  <si>
    <t>1.Dejar todos los registros de las guias de trabajo de las mediciones realizadas en el año 2015 en Orfeo.</t>
  </si>
  <si>
    <t>Jefe Observatorio y su equipo.</t>
  </si>
  <si>
    <t>Se actualizó el procedimiento de Generación y Transmisión de información, en la actividad No. 3 se incluyó en la descripción de actividades Generar orfeo para la guia de trabajo firmada y aprobada y archivarla en el respectivo expediente.</t>
  </si>
  <si>
    <t>Radicado orfeo 20151300193123</t>
  </si>
  <si>
    <t>2. Incluir en el procedimiento de Generación y Transmisión de Información, que una vez se establezca la guía para realizar la medición se cree el orfeo y se incluya en el respectivo expediente.</t>
  </si>
  <si>
    <t>Procedimiento Generación y transmisión de información actualizado publicado en cultunet. Se evidencia Orfeo N° 20151300193123. En el expediente 201513004500200002E, se encuentran las mediciones de 2015.</t>
  </si>
  <si>
    <t xml:space="preserve">En el expediente 201513004500200002E, se encuentran las mediciones de 2015, desde el cual podemos dar cuenta de la realización de la tarea respecto de las guías de trabajo. </t>
  </si>
  <si>
    <t>Orfeo N° 20151300193123</t>
  </si>
  <si>
    <t>Al revisar la caracterización del proceso se evidencia que existen dos caracterizaciones que se deben ajustar a las modificaciones del proceso, consolidando y ajustando dicha caracterización por cada proceso debe existir una caracterización.</t>
  </si>
  <si>
    <t>No se había concertado las respectivas reuniones para ajustar el documento</t>
  </si>
  <si>
    <t>1. Realizar una reunión con la SASPL con el fin de ajustar el documento de caracterización del proceso de Conocimiento, con los aspectos que se manejan en las dos áreas: SASPL y Observatorio</t>
  </si>
  <si>
    <t>Jefe Observatorio, Subdirector de Análisis Sectorial, Poblacional y Local y sus equipos de trabajo</t>
  </si>
  <si>
    <t>Ya se realizó la actualización del proceso de conocimiento, integrando las actividades que se manejan en las dos áreas: SASPL y Observatorio de Culturas, en su versión 02 del 21/10/2015. Ya se encuentra publicada en cultunet y en la página WEB de la entidad</t>
  </si>
  <si>
    <t>Radicado orfeo 20151300219333 – Fecha 29/09/2015</t>
  </si>
  <si>
    <t>2. Elaborar de solicitud de modificación de la caracterización del proceso de Conocimiento</t>
  </si>
  <si>
    <t>ISO 14001:2004</t>
  </si>
  <si>
    <t>La recolección de información se debe procurar realizar en digital y no en físico para facilitar la consolidación de los mismos y ayuda al medio ambiente.</t>
  </si>
  <si>
    <t xml:space="preserve">1. Carencia de recursos presupuestales y por tanto no priorizan estas adquisiciones. 2. Falta de seguridad para las personas que desarrollan la tarea de recolección de información. 3. Carencia de aplicativos para descargar la información recolectada. </t>
  </si>
  <si>
    <t>Acción preventiva</t>
  </si>
  <si>
    <t>1. Oficializar la necesidad que se tiene de la compra de las tablets para los recolectores de información, informando además sobre los aspectos de seguridad, para la implementación de los seguros respectivos y si es necesario de la capacitación del caso, para que sea incluido en el plan de adquisiciones del año 2016.</t>
  </si>
  <si>
    <t>Con el Orfeo N° 20161300029603, se quiso dar inicio al proceso de compra, pero dadas las circunstancias presupuestales y las justificaciones cruzadas y enunciadas por la Doctora Gisella, el radicado fue ANULADO. En reunión del 02 de marzo del 2016, se confirma que no hay presupuesto para la compra de las tablets así como la contratación de un Ingeniero para instalar software.</t>
  </si>
  <si>
    <t>orfeo no. 20161300029603</t>
  </si>
  <si>
    <t>4.3. Planificación</t>
  </si>
  <si>
    <t>2. Adquirir y entregar las tabletas a los recolectores para obtener la información de las mediciones</t>
  </si>
  <si>
    <t>8.2. Seguimiento y evaluación.</t>
  </si>
  <si>
    <t>Elaborar un indicador que mida la satisfacción del cliente.</t>
  </si>
  <si>
    <t>Se construirá porque por medio de este indicador y de sus herramientas asociadas, ayudamos a que el usuario tenga más certeza del servicio y del producto puesto a su disposición.</t>
  </si>
  <si>
    <t>1. Elaborar un indicador que mida la satisfacción de los usuarios, frente a los bienes y servicios ofrecidos por el proceso de Conocimiento</t>
  </si>
  <si>
    <t>Solicitud de elaboración de indicador Satisfacción del Cliente.</t>
  </si>
  <si>
    <t>Orfeo no. 20161300129833</t>
  </si>
  <si>
    <t>2. Establecer las herramientas para obtener la información del indicador de satisfacción de los usuarios</t>
  </si>
  <si>
    <t>8.5.1. Mejora continua.</t>
  </si>
  <si>
    <t>No conformidad menor</t>
  </si>
  <si>
    <t>Se verifican las acciones adelantadas con respecto a las observaciones efectuadas en el marco de la Auditoría Interna realizada el 13 de noviembre de 2013, por lo cual, al verificar la herramienta de la administración de la mejora se encuentra el hallazgo N° 439 con fecha de cierre el 20/02/2015; acción que no presenta seguimiento y la fecha presenta vencimiento.</t>
  </si>
  <si>
    <t>No se realizó el seguimiento a las acciones establecidas en la Acción Correctiva No. 439</t>
  </si>
  <si>
    <t>1. Cerrar la acción correctiva No. 439 presentando la evidencia de las acciones realizadas</t>
  </si>
  <si>
    <t>La acción correctiva con el consecutivo No. 439 fue cerrada el 5/08/2015, de conformidad con las evidencias presentadas.</t>
  </si>
  <si>
    <t>Correo electrónico 24/08/2015</t>
  </si>
  <si>
    <t>2. Designar a una persona responsable para realizar el seguimiento a las acciones incluidas en la herramienta de la mejora del proceso de conocimiento</t>
  </si>
  <si>
    <t>A través de la Circular 022 del 07 de septiembre de 2015, por medio de la cual se conforma el Equipo operativo del sistema integrado de gestión, se delegan los lideres operativos del proceso de Conocimiento, quienes son los encargados de realizar seguimiento para que las ACPM se cierren antes de su vencimiento.</t>
  </si>
  <si>
    <t>Circular 022 de 2015</t>
  </si>
  <si>
    <t>4.2.3. Control de documentos</t>
  </si>
  <si>
    <t>El procedimiento “Formulación y actualización de proyectos de inversión de la SCRD” cuenta con el documento asociado. “ Formato para la formulación de proyectos de inversión” identificado con el Código FR-01-PR-PLA-01 Versión: 03 de fecha 29/09/14. Sin embargo en el numeral 7. Documentos relacionados del procedimiento, no se encuentra relacionado dicho formato.</t>
  </si>
  <si>
    <t>Porque el procedimiento no ha sido actualizado en los últimos años</t>
  </si>
  <si>
    <t>1. Actualizar el procedimiento de Formulación y actualización de proyectos de inversión y los formatos relacionados</t>
  </si>
  <si>
    <t>Subdirectora de programación y seguimiento a la inversión con apoyo del profesional a cargo</t>
  </si>
  <si>
    <t>A través del radicado orfeo 20155200228083 se solicitó la actualización del procedimiento de FORMULACIÓN Y ACTUALIZACIÓN DE PROYECTOS DE INVERSIÓN DE LA SCRD</t>
  </si>
  <si>
    <t>Radicado orfeo 20155200228083Procedimiento publicado en cultunet</t>
  </si>
  <si>
    <t>En el mapa de riesgo se encuentra como posible evento que se presenten los informes de gestión con información imprecisa o inconsistente, o fuera de los plazos establecidos; como medida de control se cuentan con el comité sectorial para retroalimentar y validar a las entidades sobre la información generada por el sector, al revisar el expediente de Actas en Orfeo, sólo se encuentran tramitadas y firmadas hasta la No. 3 de fecha 05 de marzo de 2015. Faltando por digitalizar y firmar por parte de la Secretaria de Despacho las Actas No. 4, 5, 6, y 7 correspondiente a los meses de abril a julio, presentándose demora en este proceso. El Acta No. 8 corresponde a la última reunión celebrada el 30 de julio se encuentra en proceso de elaboración y revisión.</t>
  </si>
  <si>
    <t>Porque el trámite para obtener la firma de la Secretaría de Despacho cuenta con más de tres instancias</t>
  </si>
  <si>
    <t>1. Obtener las firmas de las actas No. 4, 5, 6, 7 y 8 de los comités sectoriales</t>
  </si>
  <si>
    <t>1. Las actas No. 4,5, 6 y 7 fueron firmadas por la Secretaría de Despacho y el Secretario Técnico el día 25/08/2015</t>
  </si>
  <si>
    <t xml:space="preserve">Radicados orfeos 20155000069563, 20155000099953, 20155000122253, 20155000157543 </t>
  </si>
  <si>
    <t>2. Establecer que la Presidente y el Secretario Técnico del Comité Sectorial firmen las actas en la misma reunión en la cual es aprobada el acta, lo cual se consignara en el acto administrativo que reglamenta este comité.</t>
  </si>
  <si>
    <t>Profesional Universitario DPPE</t>
  </si>
  <si>
    <t xml:space="preserve">Se ha verificado los radicados de las actas de los últimos comités sectoriales 9, 10, 11, 12 las cuales han sido firmadas a tiempo </t>
  </si>
  <si>
    <t xml:space="preserve">Radicados orfeo 20155000254443, 20155000240823, 20155000227113, 20155000186803 </t>
  </si>
  <si>
    <t>8.5.1 Mejora Continua</t>
  </si>
  <si>
    <t>Se verifican las acciones adelantadas con respecto a las observaciones efectuadas en el marco de la Auditoría de Calidad realizada el 28 de agosto de 2013, referente al numeral 4.2.4; por lo cual, al verificar la herramienta de la administración de la mejora se encuentra el hallazgo No. 443 con fecha de cierre el 30/12/2014; acción que no presenta seguimiento y la fecha de cierre presenta vencimiento.</t>
  </si>
  <si>
    <t>Porque a pesar de las solicitudes de seguimiento por parte del responsable del equipo SIG del seguimiento, no fue reportado el seguimiento de los avances de las actividades realizadas frente a esta acción</t>
  </si>
  <si>
    <t>1. Solicitar la ampliación de fecha de cierre de la acción correctiva con consecutivo No. 443</t>
  </si>
  <si>
    <t>1. Se solicitó la ampliación de la fecha de cierre de la acción con el consecutivo 443 el día 23 de septiembre a través de correo electrónico del responsable del proceso</t>
  </si>
  <si>
    <t>2. Adelantar las acciones establecidas en la acción correctiva No. 443</t>
  </si>
  <si>
    <t>2. A través del radicado orfeo 20155200228063 se solicitó la actualización del procedimiento de Orientación en la formulación de lineamientos y prioridades de inversión y gestión sectorial y se incluye la matriz de seguimiento a MPDD del sector</t>
  </si>
  <si>
    <t>Profesional Especializado SPSI</t>
  </si>
  <si>
    <t>8.2.3. Seguimiento y medición de los procesos</t>
  </si>
  <si>
    <t>Se observa la existencia de dos indicadores de gestión: IND-PLA-08 Nivel Cumplimiento de Ejecución presupuestal Sectorial de frecuencia mensual y el IND-PLA-09 Cumplimiento de los compromisos definidos, asociados a los temas de planeación, en los Comités Directivos y Sectoriales de frecuencia bimestral; al revisar el último periodo reportado en la herramienta Administración de Indicadores, se observa que solamente hay información hasta el mes de febrero de 2015.</t>
  </si>
  <si>
    <t>No había claridad del responsable de reportar la información de los indicadores</t>
  </si>
  <si>
    <t>1. Realizar el reporte de los indicadores faltantes</t>
  </si>
  <si>
    <t>Profesional especializado de la SPSI</t>
  </si>
  <si>
    <t>Ya se realizó el reporte del primer indicador del presupuesto faltante hasta el mes de agosto con el radicado 20155200196323 y ya se reporto el del mes de septiembre con el radicado 20155200226113. Frente al segundo indicador este fue eliminado, ya que es muy dificil la consecución de la información.</t>
  </si>
  <si>
    <t>Radicado orfeo 20155200196323</t>
  </si>
  <si>
    <t>Se modificaron los indicadores de ejecución presupuestal sectorial, efectividad para lograr la ejecución de los proyectos de inversión directa</t>
  </si>
  <si>
    <t>Radicado orfeo 20155000185053</t>
  </si>
  <si>
    <t>2. Revisar y ajustar los indicadores</t>
  </si>
  <si>
    <t>Profesional especializado de la SPSI y Profesiona Universitario DPPE</t>
  </si>
  <si>
    <t>El profesional Ricardo Garzon es el designado para el reporte</t>
  </si>
  <si>
    <t>Radicado orfeo 20155200190113</t>
  </si>
  <si>
    <t>3. Designar la responsabilidad en el profesional especializado 222-26 de realizar el reporte de los indicadores</t>
  </si>
  <si>
    <t>Director de Planeación y procesos estratégicos</t>
  </si>
  <si>
    <t>En la Caracterización del proceso se observa en Actividades del Hacer, como una de las actividades Solicitud de apoyo técnico, esta última en cabeza de Gestión de Tecnología, encontrándose una observación, en cuanto se deben replantear esta actividad, ya que no es de competencia del proceso.</t>
  </si>
  <si>
    <t>No se ha actualizado la caracterización debido a que la última actualización del mapa de procesos fue el 9 de julio de 2015</t>
  </si>
  <si>
    <t>1. Actualizar la caracterización del proceso de Políticas y Direccionamiento Estratégico de acuerdo a las nuevas directrices de la nueva versión del mapa de procesos V7</t>
  </si>
  <si>
    <t>Director de Planeación y procesos Estratégicos /Subdirectora de Programación y Seguimiento a la Inversión con apoyo de la profesional de la SPSI</t>
  </si>
  <si>
    <t>Ya se realizó la actualización de la caracterización del proceso de Políticas y Direccionamiento de acuerdo a la nuevas directrices de la nueva versión del mapa de procesos V7 y se encuentra publicada en cultunet</t>
  </si>
  <si>
    <t>Radicado orfeo 20155000220693</t>
  </si>
  <si>
    <t>Publicado en cultunet</t>
  </si>
  <si>
    <t>En la Caracterización del proceso se observa en Actividades del Hacer, como una de las actividades solicitud de recurso humano, en cabeza de Gestión de Tecnología, lo cual debe ser replanteado, ya que esta actividad corresponde al proceso de Gestión de talento humano.</t>
  </si>
  <si>
    <t>Director de Planeación y procesos Estratégicos /Subdirectora de Programación y Seguimiento a la Inversión con apoyo del profesional de la SPSI</t>
  </si>
  <si>
    <t>Control Interno y Disciplinario</t>
  </si>
  <si>
    <t>En el procedimiento “Atención de visitas de organismos externos de control “ con el Código FR-GSE-01 Versión: 05 de fecha 26/07/13, . En este procedimiento no se evidencia su actualización desde hace dos años y no se evidencia se haya incluido el Sistema de Gestión Documental</t>
  </si>
  <si>
    <t>No hay una revisión periodica de la actualización del procedimiento.</t>
  </si>
  <si>
    <t>Corrección</t>
  </si>
  <si>
    <t>Actualizar el procedimiento</t>
  </si>
  <si>
    <t>Mauricio Ramos Gordillo</t>
  </si>
  <si>
    <t>Ya se realizó la actualización del procedimiento de Atención de visitas de organismos externos de control y ya se encuentra actualizado en cultunet</t>
  </si>
  <si>
    <t>Radicado ORFEO No 20151010194533</t>
  </si>
  <si>
    <t>Revisión anual del procedimiento</t>
  </si>
  <si>
    <t>El procedimiento se revisó y actualizó con la versión 6 de fecha 16/10/2015</t>
  </si>
  <si>
    <t>Procedimento de Atención de visitas de organismos externos de control en su versión 6 debidamente publicado en cultunet actualizado</t>
  </si>
  <si>
    <t>Gestión del Talento Humano</t>
  </si>
  <si>
    <t>Auditoría sistemas de control interno decreto 371/2010</t>
  </si>
  <si>
    <t>Proceso de inducción y reinducción</t>
  </si>
  <si>
    <t>Se deben emprender medidas que garanticen el cumplimiento del proceso de inducción y reinducción a los funcionarios y/o contratistas que no asistieron a las jornadas.</t>
  </si>
  <si>
    <t>No se realizó seguimiento a la entrega de la información soporte de la inducción realizada</t>
  </si>
  <si>
    <t>Obtener la información que se presentó en la inducción y radicarla en el respectivo orfeo</t>
  </si>
  <si>
    <t>Contratista Talento humano</t>
  </si>
  <si>
    <t xml:space="preserve">En el expediente No. 201573005702300001E , se encuentra el radicado No 20157300235513, con el listado de asistencia, el programa de inducción firmado y la presentación que se realizó el día 27 de agosto de la inducción. Cada vez que ingresa un funcionario se hace el proceso en forma individual con los mismos componentes y así sucesivamente. Favor cerrar el hallazgo. </t>
  </si>
  <si>
    <t>Expediente No. 201573005702300001E, rradicado No 20157300235513</t>
  </si>
  <si>
    <t>Dejar radicadas las memorias que se utilizaron en el proceso, con el fin de contar con evidencia suficiente y competente que soporte el cumplimiento del objetivo.</t>
  </si>
  <si>
    <t>Ajustar el procedimiento de inducción y reinducción de personal, incluyendo como condición general la compilación previa de la información que será presentada en la jornada, además, ajustar en las actividades cómo se está realizando la inducción en la actualidad: jornada masiva y jornadas periódicas de acuerdo con el ingreso de los nuevos funcionarios</t>
  </si>
  <si>
    <t>El procedimiento fue revisado por el Grupo y con radicado No. 20157300120043, y formato de solicitud de modificación se hizo el requerimiento a la Dirección de Planeación. Pendiente de aprobación, impresión, firma y publicación. Solicitamos el cierre del hallazgo.</t>
  </si>
  <si>
    <t>En la solicitud se evidencia que se ajustó el procedimiento en condiciones generales incluyendo lo que debe incluir la inducción y cuando se debe realizar para los funcionarios nuevos</t>
  </si>
  <si>
    <t>Entrenamiento en el puesto de trabajo</t>
  </si>
  <si>
    <t>Falta de revisión en el cumplimiento de la aplicación del formato y diligenciamiento del mismo: Formato de control de inducción a funcionarios nuevos FR-01-PR-GTH-03</t>
  </si>
  <si>
    <t>No había personal suficiente para realizar esta labor de manera rigurosa.</t>
  </si>
  <si>
    <t>Realizar la aplicación permanente del formato una vez se realice la inducción a cada nuevo funcionario.</t>
  </si>
  <si>
    <t>Coordinación de Talento Humano</t>
  </si>
  <si>
    <t>En el expediente No. 201573005702300001E , se encuentran los radicados Nos. 20157300111963, 20157300170393, 20157300235513, en el cual se encuentra los soportes de los funcionarios que han ingresado en el trascurso de la vigencia y a los cuales se les ha dado la respectiva inducción .</t>
  </si>
  <si>
    <t>Radicar permanentemente los formatos debidamente diligenciados en el respectivo expediente de orfeo</t>
  </si>
  <si>
    <t>De acuerdo con lo establecido en el procedimiento se aplica el formato CONTROL DE INDUCCIÓN A FUNCIONARIOS NUEVOS, el cual se puede verificar en el expediente No. 201573005702300001E.</t>
  </si>
  <si>
    <t>Expediente No. 201573005702300001E.</t>
  </si>
  <si>
    <t>Solicitamos el cierre del hallazgo por haber cumplido las acciones planteadas .</t>
  </si>
  <si>
    <t>Despliegue de herramientas e instrumentos para fortalecer el conocimiento</t>
  </si>
  <si>
    <t>Si bien se observa evidencias de capacitaciones efectuadas durante la vigencia 2014, no se observa documento de verificación que permita dar a conocer el nivel de cobertura del PIC respecto de las actividades programadas.</t>
  </si>
  <si>
    <t>Si bien se cuenta con información donde se establece el avance periódico del plan de capacitación, reportado en la meta 8 del proyecto 791, es necesario realizar el análisis del nivel de cubrimiento de este plan</t>
  </si>
  <si>
    <t>Acción de mejora</t>
  </si>
  <si>
    <t>Realizar análisis trimestral del nivel de cobertura del Plan de Capacitación</t>
  </si>
  <si>
    <t>En el expediente No. 201573005702300001E, con radicado No. 20157300174733 se encuentran las estadisticas y cobertura por evento que conforman el PIC, correspondiente al primer semestre.</t>
  </si>
  <si>
    <t>Radicados orfeos 20157300174733 y 20157300120443</t>
  </si>
  <si>
    <t>EN PROCESO</t>
  </si>
  <si>
    <t>Ajustar el procedimiento del Plan Institucional de capacitación incluyendo esta actividad</t>
  </si>
  <si>
    <t>Con radicado No. 20157300120443 , se realizó la solicitud de modificación de procedimiento Bienestar, incentivos, capacitación y salud ocupacional, el cual se encuentra en la Dirección de Planeación para aprobación y publicación. Con estas actividades se demuestra la mejora y las evidencias en las actuaciones..</t>
  </si>
  <si>
    <t>En el expediente 201573005702300001E, se encuentra los informes trimestral de la cobertura de las capacitaciones realizadas en el último trimestre que se encuentran en los radicados Nos. 20157300230923, 20157300238383, 20157300242553, al igual que se pueden verificar en el informe de indicadores trimestrales del Proceso Gestión del Talento Humano.</t>
  </si>
  <si>
    <t>El procedimiento de Capacitación en su versión 1 fue publicado el 4 de diciembre de 2015</t>
  </si>
  <si>
    <t>El Procedimiento de PR-HUM-21 v1 Capacitación, fue actualizado y publicado en Cultunet.</t>
  </si>
  <si>
    <t>Por lo anterior solicitamos el cierre del hallazgo el cual fué cumplido.</t>
  </si>
  <si>
    <t>Eficiencia y efectividad de capacitaciones</t>
  </si>
  <si>
    <t>Aún cuando se aplicó la encuesta de satisfacción en la jornada de inducción, no se hace referencia a la tabulación de las respuestas obtenidas ni a las acciones que se emprendieron en virtud de las mismas,a pesar de que se observan oportunidades de mejora.</t>
  </si>
  <si>
    <t>No se había evidenciado la necesidad de hacerlo</t>
  </si>
  <si>
    <t>Realizar análisis trimestral de las encuestas aplicadas a las capacitaciones.</t>
  </si>
  <si>
    <t>En el expediente No. 201573005702300001E, con radicado No. 20157300174733, en el anexo No. 1, se encuentra la tabulación de las encuestas realizadas en cada capacitación, correspondientes al primer semestre..</t>
  </si>
  <si>
    <t>Con radicado No. 20157300120443, se realizó la solicitud de modificación de procedimiento Bienestar, incentivos, capacitación y salud ocupacional, el cual se encuentra en la Dirección de Planeación para aprobación y publicación, se separó el procedimiento de capacitación y se incluyeron las actividades..</t>
  </si>
  <si>
    <t>Expediente 201573005702300001E</t>
  </si>
  <si>
    <t>Procedimiento de capacitación V1 publicado en cultunet el 4 de diciembre de 2015</t>
  </si>
  <si>
    <t>Igualmente se han buscado mecanismos para lograr mayor participación y compromiso de los funcionarios a las capacitaciones a través del agendamiento, correos y en Cultunet y hasta llamadas telefónicas a los registrados a las capacitaciones para recordar.</t>
  </si>
  <si>
    <t>Código de ética</t>
  </si>
  <si>
    <t>Durante la vigencia 2014 se emprendieron acciones para mejorar la percepción de los funcionarios públicos del Distrito en nuestro caso de la SCRD sobre el ideario ético. No obstante, las actividades se suspendieron y a partir aproximadamente del último trimestre de la vigencia 2014 y lo que va corrido de 2015, no se han realizado actividades para reactivar las estrategias.</t>
  </si>
  <si>
    <t>Esta actividad no la venía realizando talento humano</t>
  </si>
  <si>
    <t>Asumir el liderazo del equipo de gestores de ética a partir del mes de octubre de 2015 e integrarlo con los lideres de gestión de cambio</t>
  </si>
  <si>
    <t>Profesionales de Talento Humano</t>
  </si>
  <si>
    <t>Con circular No. 028 de octubre 7 de 2015 y radicado No. 20152000225123, se actualizó el Equipo de Gestoras y Gestores de ética.</t>
  </si>
  <si>
    <t>Circular 028 de 2015</t>
  </si>
  <si>
    <t>En Cultunet se publicado el tema de la puntualidad en el horario laboral relacionada con el valor Probidad.</t>
  </si>
  <si>
    <t>Incluir las actividades para la apropiación del Código de Etica de la entidad en el Plan de Capacitación 2016 de la SDCRD</t>
  </si>
  <si>
    <t>Con correo enviado el 22 de octubre se invitó a los Gestores de ëtica y como parte de las actividades y en el marco de la campaña “Soy Público, Soy Transparente”, que desde la Dirección Distrital de Desarrollo Institucional de la Secretaría general de la Alcaldía Mayor de Bogotá, impulsa una cultura de defensa de lo público y acciones pedagógicas en responsabilidad y valores distritales, se ha diseñado la iniciativa denominada “Cine Club Transparente”, actividad donde los servidores y servidores pueden a través del cine, reflexionar y participar activamente en un ejercicio pedagógico.</t>
  </si>
  <si>
    <t>Con circular No. 028 de octubre de 2015 y radicado No. 20152000225123 se actualizó el Equipo de Gestoras y Gestores de Ética de la Secretaría, unido a los Gestores de Cambio, se realizó reunión el 24 de noviembre con la explicación de la unión de los dos Grupos, las responsabilidades y roles a cumplir. Se puede verificar en el expediente No. 201573005702300001E</t>
  </si>
  <si>
    <t>En el plan de capacitación 2016, se incluyó talleres para la apropiación del código de ética.</t>
  </si>
  <si>
    <t>Plan de capacitación 2015</t>
  </si>
  <si>
    <t>Por lo anterior solicitamos el cierre del hallazgo el cual fue cumplido.</t>
  </si>
  <si>
    <t>Existencia y aplicación de procedimientos de entrega y recibo de cargos.</t>
  </si>
  <si>
    <t>No contar con directrices formalizadas para la entrega de cargos en la planta temporal.</t>
  </si>
  <si>
    <t>Se elaboró el procedimiento de selección y vnculación de planta temporal, pero no se estableció el aspecto de desvinculación</t>
  </si>
  <si>
    <t xml:space="preserve">Se deben divulgar ampliamente las directrices incluidas en el PR Selección, Vinculación y Retiro del servidor público que está siendo modificado actualmente. </t>
  </si>
  <si>
    <t>Con radicado No. 20157300086423 se solicitó la modificación del procedimiento de selección, vinculación y desvinculación de personal. El cual ya se publico y divulgó a través de correo electrónico</t>
  </si>
  <si>
    <t>Radicado orfeo 20157300086423.</t>
  </si>
  <si>
    <t>Publicación del procedimiento en cultunet</t>
  </si>
  <si>
    <t xml:space="preserve">Divulgación por correo electrónico </t>
  </si>
  <si>
    <t>En el procedimiento PR-HUM-20 v1 Selección, vinculación y desvinculación de personal fue actualizado y publicado en Cultunet en el Proceso de Gestión Talento Humano, se realizará el seguimiento para el cumplimiento del procedimiento.</t>
  </si>
  <si>
    <t xml:space="preserve">Procedimiento Selección, vinculación y desvinculación de personal </t>
  </si>
  <si>
    <t>Auditoría del SIG año 2015</t>
  </si>
  <si>
    <t>Numeral 5.2 NTCGP 1000:2009</t>
  </si>
  <si>
    <t>Revisando el sitio de información masiva de la entidad correspondiente a la intranet (Cultunet) y aunque varios de los documentos, resultados de procesos y/o asuntos referentes a la Comisión de Personal están publicados, se encontró que las “Actas de la Comisión de Personal” solamente están disponibles a través del sistema de gestión documental ORFEO. Por consiguiente, se sugiere adelantar la correspondiente difusión de tales documentos a través de la Intranet (cultunet), dentro del ámbito de su respectiva vigencia, por ser documentos de interés general para la entidad.</t>
  </si>
  <si>
    <t>No se tenía conocimiento de que se debían publicar en la cultunet</t>
  </si>
  <si>
    <t>Se publicarán las actas de la comisión de personal cuando el contenido sea de interés general</t>
  </si>
  <si>
    <t>En el expediente No. 201573000101700001E , se encuentran las actas consecutivas de la Comisión de Personal, las cuales se encuentran a disposición de los funcionarios que deseen consultar en el aplicativo Orfeo.</t>
  </si>
  <si>
    <t>Expediente 201573000101700001E</t>
  </si>
  <si>
    <t>Numeral 5.2 y 5.3 NTCGP 1000:2009</t>
  </si>
  <si>
    <t>Revisando el producto correspondiente a la “Resolución 27 de 2015” Por medio de la cual se modifica el Manual de Funciones y Competencias Laborales de la Secretaría Distrital de Cultura, Recreación y Deporte, se encontró que existen Núcleos Básicos del Conocimiento (NBC) que no están incluidos según las Disciplinas Académicas y/o Profesiones descritas en los requisitos de Formación Académica de algunos perfiles profesionales tales como (ejmpl. Perfil de los Profesionales Especializados Grado 22, pag. 105): 1. Las Titulaciones correspondientes a Licenciatura en Educación Física, Licenciatura en Ciencias Sociales, Licenciatura en Música, Licenciatura en Pedagogía Musical, Licenciatura en Educación Musical, no tienen NBC asociado, es decir, falta incluir el NBC correspondiente a “Educación”, o 2. La disciplina académica o profesión descrita en el ejemplo citado como “Maestro Textil”, no existe en los registros del SNIES como titulación otorgada por alguna institución de educación superior en el país. Todo lo anterior, según lo dispuesto para la modificación de manuales de funciones de las entidades territoriales en materia de requisitos específicos para el acceso y promoción del empleo público desde el Decreto 2484 de 2014. Por consiguiente, se requiere, revisar todos los perfiles y sus requisitos específicos contenidos en el manual de funciones, dando lugar a las modificaciones a que haya lugar.</t>
  </si>
  <si>
    <t>Si bien lo planteado es cierto, también lo es que los requisitos incluidos en el Manual de Funciones y Competencias Laborales de la SDCRD se ajusta a los perfiles profesionales que le permite a los funcionarios de la entidad, con las disciplinas académicas del NBC citado, participar en convocatorias para provisión de empleos de la planta temporal o postularse para ser encargados en un cargo superior dependiendo de las vacancias temporales o definitivas de la planta de personal de la entidad.</t>
  </si>
  <si>
    <t>Se realizará una modificación al Manual de Funciones y Competencias Laborales para incluir el NBC de las Licenciatura citada previo trámite que se debe surtir ante el DASCD.</t>
  </si>
  <si>
    <t>31/06/2016</t>
  </si>
  <si>
    <t>Se está trabajando sobre la modificación del Manual de Funciones para enviar al Servicio Civil Distrital la solicitud de inclusión del NBC – Educación</t>
  </si>
  <si>
    <t>Se tiene previsto en el primer semestre de 2016, realizar la inclusión del NBC de las licenciaturas.</t>
  </si>
  <si>
    <t>No obstante, se precisa que en el Manual de funciones y competencias laborales vigente se encuentra incluido el NBC en Música.</t>
  </si>
  <si>
    <t>Mediante Resolución No. 036 del 15 de enero de 2016, “Por medio de la cual se modifica el manual de funciones y competencias laborales de la Secretaría Distrital de Cultura, Recreación y Deporte” con la respectiva refrendación del Departamento Administrativo del Servicio Civil Distrital, se incluyó en el empleo de Profesional Especializado Código 222 Grado 22 ubicado en las áreas misionales, en el Observatorio de Culturas y en la Subdirección de Análisis Sectorial, Poblacional y Local, el NBC de Educación.</t>
  </si>
  <si>
    <t>Se verificó la resolución 036 de 2016, en donde se verifica la inclusión del NBC de Educación, en el profesional especializado Código 222 grado 22</t>
  </si>
  <si>
    <t>Por lo anterior,solicitamos el cierre de la acción de mejora por haber cumplido con la ejecución.</t>
  </si>
  <si>
    <t>Numeral 4.2.3 NTCGP 1000:2009</t>
  </si>
  <si>
    <t>La politica de talento humano esta publicada en la página web de la Secretaría en el Link correspondiente a politicas, mas sin embargo al preguntar por la fecha de expedición, la actualización y el procedimiento de expedición, las auditadas manifestaron desconecer esta información, adicionalmente en el lugar que se publica tampoco hace referencia a estos datos, por la tanto se esta incumpliendo lo estipulado en el númeral 4.2.3, literales a, b, c y g, respectivamente.</t>
  </si>
  <si>
    <t>A esta política no se le ha realizado ningún cambio desde su elaboración inicial</t>
  </si>
  <si>
    <t>1. Revisar y ajustar la Política de Talento Humano y someterla a aprobación del Comite Directivo.</t>
  </si>
  <si>
    <t>Se encuentra la solicitud de actualización de la Política de Talento Humano con radicado No. 20157300227523, igualmente se incorporó en la caracterización del Proceso de Gestión de Talento Humano, la cual fue solicitada con radicado No. 20157300229563 a la Dirección de Planeación y Procesos Estratégicos y a la fecha se encuentra en trámite de firmas para su publicación.</t>
  </si>
  <si>
    <t>Radicado orfeo 20157300227523, 20157300229563</t>
  </si>
  <si>
    <t>2. Incluirla en el Manual del SIG con el fin de controlar sus diferentes versiones</t>
  </si>
  <si>
    <t>De acuerdo con las evidencias y cumplimiento solicitamos el cierre de la acción.</t>
  </si>
  <si>
    <t>Seguimiento semestral peticiones, quejas y reclamos</t>
  </si>
  <si>
    <t>Numeral 6.2.2 NTCGP 1000:2009</t>
  </si>
  <si>
    <t>De acuerdo con el manual de funciones para los cargos de auxiliares administrativos, se observa la función de atención y orientación a los usuarios, también establece en conocimientos básicos esenciales atención al ciudadano y en competencias comportamentales orientación al usuario y al ciudadano, no obstante, al revisar la hoja de vida del funcionario asignado al punto de atención no se evidencia ni se hace referencia a este tipo de capacitación.</t>
  </si>
  <si>
    <t xml:space="preserve">Porque se asignó al funcionario analizando su condición de discapacidad (escaleras), para evitar la utilización de estas </t>
  </si>
  <si>
    <t>1. Programar capacitaciones para el funcionario asignado al punto de atención al ciudadano, en temas relacionados.</t>
  </si>
  <si>
    <t>Profesional encargado del PIC</t>
  </si>
  <si>
    <t>Se ha dictado capacitación en Lenguaje de señas e ingles al funcionario asignado al punto de información, listado de asistencia se encuentran en el radicado 20157300238383 y 20157300230923.</t>
  </si>
  <si>
    <t>2. Incluir estas capacitaciones en el PIC de la entidad</t>
  </si>
  <si>
    <t>Igualmente en el radicado No. 20155000161983, se encuentra el acta de capacitación en el uso y consulta de la guía de trámites y servicios y del mapa callejero, que reposa en la hoja de vida.</t>
  </si>
  <si>
    <t>3. Anexar los certificados de estas capacitaciones a la hoja de vida del funcionario</t>
  </si>
  <si>
    <t>Se dictaron capacitaciones a todos los Auxiliares Administrativos que fortalecerán la gestión entendiendo que diariamente prestan Servicio a la Ciudadanía en general y a los extranjeros, las evidencias se encuentran en los radicados No. 20157300230923, 20157300238383, igualmente se encuentra en la hoja de vida de cada funcionario.</t>
  </si>
  <si>
    <t>Radicados orfeos 20157300230923, 20157300238383</t>
  </si>
  <si>
    <t>En el plan de capacitación 2016 de incluyeron capacitaciones que fortalecen el servicio.</t>
  </si>
  <si>
    <t>Plan de capacitación 2016</t>
  </si>
  <si>
    <t>Horas extras</t>
  </si>
  <si>
    <t>Se concluye que el punto de atención no garantizó en todos lo casos, la prestación del servicio en el horario de 3:00 a 4:30 pm, toda vez, que el funcionario asignado al Punto de Atención indica que inicia su labor en el mismo a las 6:15 am y la finaliza a las 3:00 pm. A partir de esta hora, la funcionaria María Yamile Barragán atendía el Punto hasta las 7:00 pm los días miércoles y Jueves de cada semana a partir del mes de febrero de 2015, los demás días era atendido por la Funcionaria Mariela Cajamarca, Auxiliar Administrativa que apoya Recursos Humanos, a partir de las 4:30 pm. Se observa autorización de horas extras para la Funcionaria Yamilly Barragán a través de radicado No. 20157000032143 del 5/2/2015 para prestar sus servicios en el Punto de Atención al Ciudadano y a la Funcionaria Mariela Cajamarca con radicado No. 20147300118623 de fecha 4/7/2014, en este memorando no se indica que sea para dicha labor específicamente.</t>
  </si>
  <si>
    <t>Hubo una omisión involuntaria, debido a que la funcionaria no solamente iba a trabajar en horario adicional en el punto de atención, sino también en la oficina de talento humano</t>
  </si>
  <si>
    <t>1. Dar alcance al memorando con radicado 20147300118623, especificando las dependencias que prestarán el servicio en horario adicional.</t>
  </si>
  <si>
    <t>Profesional de Nómina</t>
  </si>
  <si>
    <t>Con radicado No. 20157300155663 de julio 13 de 2015, se informó a la Dirección de Planeación y Procesos Estratégicos las personas que prestarían servicio en horario adicional al punto de información a partir de la fecha y hasta nueva orden.</t>
  </si>
  <si>
    <t>Radicados orfeos 20157300155663, 20157400161513 y 20157400200243</t>
  </si>
  <si>
    <t>Con radicados No. 20157400161513 y 20157400200243 se actualizó la autorización de horas extras a los funcionarios que atienden el punto de información, dejando claramente establecido el horario y la labor a desarrollar.</t>
  </si>
  <si>
    <t>2. Revisión por parte del Coordinador de Recursos Humanos, de los memorandos en donde se solicita autorización para pago de horas extras, que contenga la información pertinente de las labores que va a realizar.</t>
  </si>
  <si>
    <t>Coordinación de Recursos Humanos</t>
  </si>
  <si>
    <t>De acuerdo con las evidencias solicitamos el cierre del hallazgo.</t>
  </si>
  <si>
    <t>Comunicaciones</t>
  </si>
  <si>
    <t>8.5.2. y 8.5.3. Acción correctiva y acción preventiva.</t>
  </si>
  <si>
    <t>El proceso de comunicaciones tiene una acción correctiva referida a la falta de formalización y aprobación de la política de comunicaciones, la cual es reiterativa desde el año 2012, no obstante, a la fecha no se ha surtido dicho proceso, a pesar de que la fecha límite para ejecutar dicha acción vence el 31/8/2015, aplazada en 5 oportunidades.</t>
  </si>
  <si>
    <t>Porque se encuentra en constante actualización y no se socializan las actualizaciones para aprobación</t>
  </si>
  <si>
    <t>Acción Correctiva</t>
  </si>
  <si>
    <t>1. Aprobar el documento de la Política de Comunicaciones, el cual ya se encuentra actualizado</t>
  </si>
  <si>
    <t>Jefe de Oficina Asesora de Comunicaciones con el profesional de apoyo administrativo</t>
  </si>
  <si>
    <t>El día 26 de octubre en el Comité Directivo de la SDCRD se aprobó el Plan de Comunicaciones, el cual también fue presentado en el Comite Sectorial del 29 de octubre,d onde también fue aprobado</t>
  </si>
  <si>
    <t>Acta Comité Directivo 26/10/2015</t>
  </si>
  <si>
    <t>Comité Directivo</t>
  </si>
  <si>
    <t>Acta Comité Sectorial 29/10/2015</t>
  </si>
  <si>
    <t>Defensor del ciudadano</t>
  </si>
  <si>
    <t>Durante la vigencia 2015 no se evidencian mecanismos de despliegue sobre las funciones y competencias del Defensor del Ciudadano y su interacción con los procesos y las personas de la institución.</t>
  </si>
  <si>
    <t>No se han tenido en cuenta las sesiones de inducción y reinducción del personal de la entidad</t>
  </si>
  <si>
    <t>1. Solicitar al Grupo Interno de Recursos Humanos la inclusión del tema de Defensor del Ciudadano en los programas de Inducción y Reinducción de la entidad</t>
  </si>
  <si>
    <t>Luz Marina Melo</t>
  </si>
  <si>
    <t>En el radicado 20157300235513 se evidencia que el tema del defensor del ciudadano se incluyo en la agenda general de la inducción realizada a los nuevos funcionarios y ya se ha paritcipado en estas inducciones.</t>
  </si>
  <si>
    <t>Radicado orfeo 20157300235513</t>
  </si>
  <si>
    <t>2. Elaborar cápsulas del SIG donde se muestren las funciones y competencias del defensor ciudadano de la entidad</t>
  </si>
  <si>
    <t>Se elaborarón tres cápsulas del SIG que se divulgaron en el mes de octubre a través de correo electrónico</t>
  </si>
  <si>
    <t>Cápsulas SIG divulgadas por correo 14/10/2015</t>
  </si>
  <si>
    <t>Luz Marina Melo con apoyo del Equipo SIG</t>
  </si>
  <si>
    <t>Registro en el SDQS</t>
  </si>
  <si>
    <t>Desde la Subsecretaría general y control disciplinario, se cuenta con un cuadro control de las PQRS organizadas mes por mes, resultado de la revisión realizada por control interno de los meses de mayo, junio y julio, se observa que los radicados de orfeo relacionados a continuación no fueron incluidos en el SDQS:</t>
  </si>
  <si>
    <t xml:space="preserve">Porque no se cuenta con ningún control que permita generar las alertas para subir las radicados después de que se solucionen las fallas de los sistemas e Internet </t>
  </si>
  <si>
    <t>1. Incluir en el SQS las radicaciones objeto de información</t>
  </si>
  <si>
    <t>Los dos registros ya fueron incluidos en el Sistema SDQS según pantallazos remitidos por correo electŕonico del 28/10/2015</t>
  </si>
  <si>
    <t>Pantallazos de la inclusión de los radicados 20157100055002, 20157100055292. Correo electrónico 28/10/2015</t>
  </si>
  <si>
    <t xml:space="preserve">20157100055002, 20157100055292. </t>
  </si>
  <si>
    <t>A través del radicado orfeo 20152010238323 y 20162000020993 se solició el ajuste del procedimiento de derechos de petición, con esta observación.</t>
  </si>
  <si>
    <t>Radicado 20152010238323</t>
  </si>
  <si>
    <t>2.Incluir en el procedimiento de derechos de petición en la actividad No. 13 una alerta que indique la imposibilidad técnica de ingresar la petición a los sistemas de información correspondientes</t>
  </si>
  <si>
    <t>Socialización informes de resultados de peticiones</t>
  </si>
  <si>
    <t>Durante el año 2015 no se evidencia que los informes de resultados de peticiones, se hayan presentado y analizados en los comités institucionales, para identificar oportunidades de mejoramiento en la prestación de los servicios a los cuidadanos.</t>
  </si>
  <si>
    <t>No se había programado una reunión antes de la revisión por la dirección, para socializar este tema.</t>
  </si>
  <si>
    <t>1. Realizar la presentación del tema de PQR's en la Revisión por la Dirección del año 2015.</t>
  </si>
  <si>
    <t>El día 23 de octubre se realizó la Revisión Por la Dirección del SIG de la SDCRD y se presento el tema de Derechos de Petición com primer punto, se realizó el análisis y se tomo la decisión de abrir procesos disciplinarios en caso de incumplimiento</t>
  </si>
  <si>
    <t>2. Programar al menos 2 veces al año la presentación de este tema en los comités institucionales</t>
  </si>
  <si>
    <t>Se sugiere que se realice en el mes de abril, julio y octubre de 2016.</t>
  </si>
  <si>
    <t>Auditoría Interna del SIG 2015</t>
  </si>
  <si>
    <t>A pesar que como Proceso de Evaluación de la entidad, tiene descritos tanto el procedimiento "Control Disciplinario Ordinario" identificado con el Código 2210113-PR-007, Versiíon 9 y el procedimiento "Control disciplinario verbal” identificado con el Código 2210113-PR-008 no se evidencia del proceso, su caracterización independiente del de Control Interno en el SIG.</t>
  </si>
  <si>
    <t>Anteriormente el tema de disciplinarios no se encontraba en ninguna caracterización de proceso</t>
  </si>
  <si>
    <t>1. Ajustar la caracterización del proceso denominado anteriormente Evaluación Independiente, ahora Control Interno y Disciplinario con todos los aspectos del Control Disciplinario Interno.</t>
  </si>
  <si>
    <t>Equipos de trabajo de Control Disciplinario y Control Interno</t>
  </si>
  <si>
    <t>La Caracterización del proceso de Control Interno y Disciplinario ya se ajusto con el nuevo alcance del proceso radicado orfeo 20152010174853 y ya se encuentra publicada en cultunet</t>
  </si>
  <si>
    <t>Radicado orfeo 20152010174853</t>
  </si>
  <si>
    <t>Caracterización proceso publicada en cultunet</t>
  </si>
  <si>
    <t>4.1 Requisitos generales</t>
  </si>
  <si>
    <t>No se evidencia el Mapa de Riesgos en el SIG en Cultunet, para la caracterización de Control Disciplinario</t>
  </si>
  <si>
    <t>En los mapas de riesgos de los procesos de las versiones del mapa de procesos 5 y 6 no se había incluido el tema de disciplinarios, por lo que los riesgos de este tema no estaban incluidos en ningún mapa de riesgos de ningún proceso</t>
  </si>
  <si>
    <t>1. Actualizar el mapa de riesgos del nuevo proceso de Control Interno y Disciplinario, e incluir los riesgos relacionados con el tema de Control Interno Disciplinario.</t>
  </si>
  <si>
    <t>Ya se realizó la actualización del mapa de riesgos del proceso y se incluyeron los riesgos relacionados al aspecto de Control Disciplinario</t>
  </si>
  <si>
    <t>Radicado orfeo 20155000195773</t>
  </si>
  <si>
    <t>Mapa de riesgos proceso Control Interno y Disciplinario versión 8 del 08/09/2015 publicado en cultunet</t>
  </si>
  <si>
    <t>El indicador asociado al proceso en la parte de Disciplinario no está actualizado conforme a la nueva caracterización</t>
  </si>
  <si>
    <t>Debido a que el mapa de procesos se había ajustado recientemente, no se había actualizado la codificación del indicador asociado a disciplinarios que se encontraba en el proceso de seguimiento</t>
  </si>
  <si>
    <t>1. Actualizar el indicador relacionado al tema de control interno disciplinario de acuerdo al nuevo mapa de procesos, al proceso de Control Interno y Disciplinario</t>
  </si>
  <si>
    <t>El indicador del tema de disciplinarios ya fue actualizado conforme al nuevo proceso de Control Interno y Disciplinario, quedando en este procesos y con el código IND-CID-06 Eficacia en la atención de procesos disciplinarios</t>
  </si>
  <si>
    <t>Herramienta de Administración de indicadores publicada en cultunet</t>
  </si>
  <si>
    <t>Gestión Jurídica</t>
  </si>
  <si>
    <t>Auditoria de Gestión Control Interno 2015 proceso contractual</t>
  </si>
  <si>
    <t>Numeral 8.2.3 de la NTCGP 1000:2009</t>
  </si>
  <si>
    <t>Con radicado 20151100069343 de fecha 20 de marzo de 2015, se remiten los reportes de indicadores a la DPPE de los meses de noviembre y diciembre de 2014 y de enero y febrero de 2015, aún cuando es de periodicidad mensual, incumpliendo los términos establecidos en el procedimiento.</t>
  </si>
  <si>
    <t>Porque son informes para reportar en un término establecido en la Ley y no cuenta con el suficiente tiempo para el reporte de los indicadores de proceso</t>
  </si>
  <si>
    <t>1. Repartir las actividades referente a la publicación en SECOP de los contratos a otros funcionarios del área jurídica para contar con el tiempo requerido para el reporte de indicadores en el tiempo establecido.</t>
  </si>
  <si>
    <t xml:space="preserve">Mediante concertación de objetivos se acordó entre el Jefe de la Oficina Asesora Jurídica y el funcionario Henry Garay, el apoyo por parte de Henry, en la publicación de los contratos en el SECOP. radicado. 20151200027203. </t>
  </si>
  <si>
    <t>Radicado. 20151200027203. orfeos con los que se enviaron los indicadores, en el tiempo establecido:</t>
  </si>
  <si>
    <t>Con radicado 20151100108003 se remiten los indicadores de marzo y abril de 2015 a la DPPE, nuevamente incumpliendo términos, adicionalmente se observa en el histórico del radicado que la profesional de la DPPE deja una nota invitando al jefe de la oficina jurídica a revisar el procedimiento con el fin de dar cumplimiento a los plazos establecidos.</t>
  </si>
  <si>
    <t>2. Seguimiento por parte del asesor de despacho asignado al área jurídica del reporte oportuno de los indicadores.</t>
  </si>
  <si>
    <t>Radicado No.: 20161100161723 – Septiembre Radicado No.: 20161100177873 – Octubre</t>
  </si>
  <si>
    <t>Los indicadores están asociados al cumplimiento de las funciones de la oficina asesora jurídica, por lo tanto el resultado del indicador siempre va a ser del 100%, sin embargo, no existe un indicador que permita medir o establecer alguna desviación que se presente y que sea necesario atender.</t>
  </si>
  <si>
    <t>Se establecieron indicadores por cada cada actividad que se desarrolla sin tener en cuenta los aspectos más críticos del proceso</t>
  </si>
  <si>
    <t>Acción de Mejora</t>
  </si>
  <si>
    <t>1. Revisión de indicadores con el fin de determinar la necesidad de modificarlos para que estos permitan el seguimiento real al cumplimiento del proceso y los procedimientos asociados .</t>
  </si>
  <si>
    <t>Jefe oficina Asesora Jurídica y equipo de trabajo</t>
  </si>
  <si>
    <t>Se verifica que llegan a la conclusion que no es necesario la modificacion de los mismo.</t>
  </si>
  <si>
    <t>acta de reunion no. 20161100105583</t>
  </si>
  <si>
    <t>Por ejemplo, aún cuando se lleva un control de revisión de ECOS no se cuenta con un indicador que permita concluir las causas más frecuentes por las cuales son repetitivas las devoluciones antes de su aprobación.</t>
  </si>
  <si>
    <t>Adicionalmente no se cuenta con un indicador de efectividad asociado al impacto que genera la satisfacción o insatisfacción de las necesidades de las partes interesadas.</t>
  </si>
  <si>
    <t>Aprobación de ECOS</t>
  </si>
  <si>
    <t>De acuerdo con el seguimiento realizado por la oficina asesora jurídica, los ECOS son elaborados por las áreas técnicas y enviados para aprobación por parte de un abogado de la oficina asesora jurídica, quién acompaña el proceso precontractual, no obstante, dichos documentos son devueltos en algunas ocasiones para modificaciones y ajustes, antes de su aprobación, dicha revisión por parte de los abogados de la OAJ no supera los cinco (5) días contados a partir del recibo del mismo.</t>
  </si>
  <si>
    <t>Aunque existe el control de ingreso de los ECOS por parte de la OAJ radicados por parte de las áreas, no se tiene establecido en cuanto tiempo deben las áreas entregar el ECO con los ajustes sugeridos al OAJ.</t>
  </si>
  <si>
    <t>1. Optimizar la revisión de los ECOS en la Oficina Asesora Jurídica con el fin de garantizar la revisión de los mismos, dentro de los 5 días siguientes a la radicación de estos.</t>
  </si>
  <si>
    <t>Se verifica la base de datos de seguimiento de ECOS, en el cual se constata que la revision se efectua en 5 dias habiles o menos. Por otro lado, con las actas radicado 20151100230893 y 20161100028973, se demuestran las capacitaciones que se estan realizando de este tema, quedando con el compromiso de seguir capacitando a nuevo personal.</t>
  </si>
  <si>
    <t>Radicado Orfeo no. 20151100230893 y 20161100028973</t>
  </si>
  <si>
    <t>De acuerdo con la muestra de contratos seleccionados por control interno para revisión, y con base en la información de seguimiento y control suministrada por un funcionario de la Oficina Asesora Jurídica, los ECOS en promedio se demoraron para el año 2014 entre ajustes y revisiones 20,4 días y para el período comprendido entre enero y abril de 2015 8,14 días, lo que permite evidenciar que si bien ha disminuido el tiempo de formalización de dicho documento, persiste esta situación.</t>
  </si>
  <si>
    <t>Además en algunas áreas se evidencia por parte de las personas que manejan el tema de contratación, la falta de conocimiento especifico lo que demora la aprobación de los ECOS</t>
  </si>
  <si>
    <t>2. Programar capacitaciones para las personas que elaboran ECOS en las áreas técnicas</t>
  </si>
  <si>
    <t>Revisión expedientes contractuales</t>
  </si>
  <si>
    <t>A continuación se relaciona los documentos que no fueron evidenciados en la revisión de expedientes virtuales de los contratos seleccionados para revisión:</t>
  </si>
  <si>
    <t>Porque los documentos soportes de los contratos no son incorporados por las áreas en los respectivos expedientes virtuales</t>
  </si>
  <si>
    <t>1. Elaborar circular para las dependencias de la entidad, resaltando la importancia de archivar los documentos virtuales en el expediente virtual con el fin de que el área de gestión documental pueda incorporar la documentación en el expediente físico correspondiente, así como la importancia de remitir los informes de ejecución presupuestal de los convenios al área de contabilidad.</t>
  </si>
  <si>
    <t>1. Profesional Oficina Asesora Jurídica</t>
  </si>
  <si>
    <t>Se expidió la circular No. 26 con el radicado de orfeo 20152000224763, se solicitó a los supervisores mantener los expedientes al día de los contratos, así como remitir los documentos para publicar.</t>
  </si>
  <si>
    <t>Radicados orfeos 20155000224763 y 2015200023443</t>
  </si>
  <si>
    <t>2. Abogado encargado del proceso de contratacíón.</t>
  </si>
  <si>
    <t>1. Comunicación interna de la designación de interventoría o supervisión: para el convenio de asociación 56/2014 con Fundalectura y el Contrato de Consultoría No, 1/2015 con JARGU S.A., a pesar de que la respuesta de la OAJ indica que los contratos son informados a través de orfeo, el procedimiento Supervisión, Interventoría y Liquidación, en su actividad No. 2 indica que una vez suscrito el contrato, el auxiliar administrativo informa mediante oficio y por el orfeo al servidor público que ejerce directamente la supervisión para que tenga conocimiento del contenido y número del contrato, en dicha comunicación se indica que en ejercicio de sus funciones como supervisor debe tener en cuenta algunos aspectos, los cuales son numerados, situación que se incumple, al no dejar evidencia de la comunicación enviada al supervisor indicándole que ha sido designado como tal.</t>
  </si>
  <si>
    <t>2. Verificar al momento de aprobar la póliza, que el oficio de designación de supervisor se encuentre tanto en el expediente virtual como en el físico</t>
  </si>
  <si>
    <t>También la circular No. 29 en donde se recuerda a los supervisores que deben presentar los informes financieros de los convenios los primeros 10 días del mes, radicado orfeo 2015200023443</t>
  </si>
  <si>
    <t>3. Informe de supervisión: del contrato de concesión No. 82 de 2014 suscrito con la Caja Colombiana de Subsidio Familiar – Colsubsidio.</t>
  </si>
  <si>
    <t>201511002000800221E: Oficio de supervisor : 20151100229723</t>
  </si>
  <si>
    <t>4. Certificación de cumplimiento (expedida por el supervisor o interventor del contrato), para tŕamite de pago del contrato de concesión No. 82 de 2014 suscrito con la Caja Colombiana de Subsidio Familiar – Colsubsidio.</t>
  </si>
  <si>
    <t>Permanente (30/11/2015)</t>
  </si>
  <si>
    <t>201511002000800223E Oficio de supervisor : 20151100250133</t>
  </si>
  <si>
    <t>Gestión de Tecnología</t>
  </si>
  <si>
    <t>Auditorías Externas</t>
  </si>
  <si>
    <t>Auditoría de seguimiento Burea Veritas 2013</t>
  </si>
  <si>
    <t>Los documentos escaneados donde se registran las firmas en la aprobaciones sigue siendo un riesgo dentro de la secretaria.</t>
  </si>
  <si>
    <t>MEJORA</t>
  </si>
  <si>
    <t>Evaluar la situación presentada</t>
  </si>
  <si>
    <t>* Directora de Gestión Corporativa</t>
  </si>
  <si>
    <t>Dentro de las áreas involucradas en esta observación está la Dirección de Gestión Corporativa con sus grupos de trabajo y la Dirección de Planeación. En lo que respecta a la Dirección de Gestión Corporativa se plantea el derecho al acceso a la información como instrumento para el ejercicio del derecho fundamental a participar en el control del poder político. Es así como la Constitución Política de Colombia lo establece en los siguientes artículos: Artículo 23 – Derecho de petición; Artículo 74 – Libre acceso a los documentos públicos, inviolabilidad de secreto profesional; Artículo 112 – libre acceso de los partidos políticos a información específica; Artículo 136 – Restricción al acceso de información relacionada con la actividad diplomática del Estado; Artículo 137 – Libre acceso a la información por parte de la Corte Constitucional en los casos de excusas para comparecer al Congreso de la República: Artículo 284 – Libre acceso a la información por parte de los organismos de control, sin ninguna oposición. El acceso a la información y documentación oficiales, es condición de posibilidad para la existencia y ejercicio de las funciones de crítica y fiscalización de los actos de gobierno que, en el marco de la Constitución y la Ley, cabe legítimamente ejercer a la oposición. Estar informado periódicamente acerca de las actividades que desarrollen las entidades públicas y las privadas que cumplan funciones públicas o administren recursos del estado, sin que medie petición al respecto. La garantía del ejercicio del derecho esta vinculada entocnes de manera directa a la obligación del Estado de accionar proactivamente a través de la publicación de información sobre sus actividades y funcionamiento. Ha dicho la Corte en su sentencia C-872 de 2005, que :”El fortalecimiento de una democracia constitucional guarda una estrecha relación con la garantía del derecho de todas las personas a acceder a los documentos públicos, salvo los casos que establezca la ley. La publicidad de la información permite que la persona pueda controlar la gestión pública, en sus diversos órdenes: presupuestal, grado de avance en los objetivos planteados, planes del Estado para mejorar las condiciones de vida de la sociedad, entre otros. En tal sentido, el control efectivo de los ciudadanos sobre las acciones públicas requiere no sólo una abstención por parte del Estado de censurar la información sino que demanda una acción positiva consistente en proporcionarle a los individuos los medios para que accedan a los archivos y documentos en los cuales se plasma, dia a día, la actividad estatal”. En este estado, estaría en posibilidad de ser violados todo los actos administrativos sancionados por las entidades estatales. Por lo anterior se solicita que se cierre la observación.</t>
  </si>
  <si>
    <t>No se puede cerrar la observación, de acuerdo al seguimiento remitido, ya que la observación no habla del derecho que tienen las partes interesadas de las entidades de conocer la información publica, sino que hace referencia la riesgo que representa que se tenga acceso a las firmas de servidores públicos de la entidad, las cuales pueden ser utilizadas para actividades no legales.</t>
  </si>
  <si>
    <t>* Coordinadores de los Grupos:</t>
  </si>
  <si>
    <t>Establecer un Plan de Acción</t>
  </si>
  <si>
    <t>- Recursos Físicos</t>
  </si>
  <si>
    <t>- Sistemas</t>
  </si>
  <si>
    <t>Ejecutar el Plan indicado</t>
  </si>
  <si>
    <t>* Dirección de Planeación</t>
  </si>
  <si>
    <t>Se programará reunión con fecha 20 de Octubre de 2015 con funcionarios del Grupo Interno Físicos para evaluar el tema en Se solicita ampliar el plazo para el cumplimiento de esta acción al 31-12-2015</t>
  </si>
  <si>
    <t>Socializar productos del Plan</t>
  </si>
  <si>
    <t>Radicado orfeo 20157400230663. acta de reunión</t>
  </si>
  <si>
    <t>Gestión Humana Gestión Humana</t>
  </si>
  <si>
    <t xml:space="preserve">Auditorías Internas </t>
  </si>
  <si>
    <t>Auditoria Interna SIG 2014</t>
  </si>
  <si>
    <t xml:space="preserve">Observación </t>
  </si>
  <si>
    <t>El cálculo de la liquidación de seguridad social se hace desde excel y el referente de verificación lo constituye la planilla de pago de compensar, no se utiliza la aplicación PERNO para la liquidación de seguridad social.</t>
  </si>
  <si>
    <t>Desactualización del aplicativo PERNO</t>
  </si>
  <si>
    <t>El aplicativo se encuentra en proceso de</t>
  </si>
  <si>
    <t>Coordinación Grupo Interno de Recursos Humanos</t>
  </si>
  <si>
    <t>De acuerdo con los diferentes reuniones técnicas llevadas a cabo durante el año 2014, entre los profesionales del grupo de nómina y los ingenieros de sistemas, es necesario ampliar el término de ejecución hasta el 30 de noviembre de 2015, plazo estimado para lograr la validación y aprobación del aplicativo definitivo de PERNO. Para ello se debe realizar las siguientes actividades: Elaboración de lista de datos que requieren ajuste en la prenómina. Validación de los ajustes de datos de la prenómina. Ajustar la lista de chequeo de la prenómina.</t>
  </si>
  <si>
    <t>Se amplia la fecha de cierre, por lo tanto hay cambio de alcance: se cierra esta acción y se abre la No. 654</t>
  </si>
  <si>
    <t>actualización con la nueva versión de SHD 2014, se considera poder generar la autoliquidación de aportes a seguridad social de forma automatica desde el aplicativo.</t>
  </si>
  <si>
    <t>La versión II., del aplicativo Perno se encuentra en cargue de información, para determinar la confiabilidad, seguridad en la liquidación y desarrollo de las formulas y variables establecidas para la autoliquidación de aportes a seguridad social. Se solicita ampliar la fecha de cierre para diciembre 31 de 2015, cómo quiera que el contrato 13 de 2014, se liquidó anticipadamente y la actividad se empezó a desarrollar con un funcionario del Grupo del Interno de Sistemas para adecuar el aplicativo a las necesidades de la Secretaría y con un funcionario del Grupo Interno de Recursos Humanos quien realiza el registro y cargue de información relacionada con la nómina.</t>
  </si>
  <si>
    <t>A través del radicado 20153000263183 se solicitó el ajuste del documentos Manual de Lineamientos del proceso de Fomento, incluyendo los aspectos sobre el tema de recreación, deporte y actividad física</t>
  </si>
  <si>
    <t>Radicado orfeo 20153000263183</t>
  </si>
  <si>
    <t>Documento Manual de Lineamientos del proceso de Fomento en su versión 2 actualizado</t>
  </si>
  <si>
    <t>Gestión Financiera</t>
  </si>
  <si>
    <t>Auditoria Interna Cuenta de Gastos 2015</t>
  </si>
  <si>
    <t>Registros contables</t>
  </si>
  <si>
    <t>Se evidencia falta de uniformidad en el registro de honorarios de algunos contratistas como es el caso de Mayra Gomez, Gina Sanchez, Luis Carlos Tocoche los cuales se registran en las cuentas, 5-1-09-honorarios 5-1-11-11 Comisiones honorarios y servicios 5-1-10-30 Capacitación bienestar y estimulos</t>
  </si>
  <si>
    <t>La alta rotación del profesional de contabilidad y no se tenia claro el objecto del contrato de prestación de estos contratistas</t>
  </si>
  <si>
    <t>1- se unificara los registros contables de estas personas en una sola cuenta</t>
  </si>
  <si>
    <t>Profesional apoyo contable y el asesor con funciones de contador</t>
  </si>
  <si>
    <t>Se unificaron los registros contables de las personas del hallazgo, se realiza un listado de todas las personas que estaban con este inconvenientes y se envía por correo a la persona que elabora ordenes de pago para así tener uniformidad en los registros contables , se verifica esta acción con Comprobante contable No LM 3747 del 1 de octubre del 2015.</t>
  </si>
  <si>
    <t>Comrpobante contable LM 3747 de 1/10/2015</t>
  </si>
  <si>
    <t>2- se realizara una lista de estos contratistas para que el funcionario que elabora las ordenes de pago, tenga conocimiento a que cuenta contable debe de contabilizar estos gastos. .</t>
  </si>
  <si>
    <t>La cuenta contable incluida en la orden de pago, no concuerda con la cuenta contable donde se realiza el registro ejemplo: Auxiliar 5-1-01-09 honorarios se registra las ordenes de pago relacionadas a continuación, 39-40-97-102-110-196-124-345-360-370</t>
  </si>
  <si>
    <t>1- Se unificara los registros contables de estas personas en una sola cuenta</t>
  </si>
  <si>
    <t>2- Se realizara una lsita de estos contratistas para que el funcionario que elabora las ordenes de pago, tenga conocimiento a que cuenta contable debe de contabilizar estos gastos .</t>
  </si>
  <si>
    <t>El comprobante contable No 40022 del 25/05/2015 no tiene el cuadro control donde se relacionan las ordenes de pago registradas</t>
  </si>
  <si>
    <t>La persona profesional de apoyo del área de contabilidad olvido anexar el soporte de las ordenes de pago.</t>
  </si>
  <si>
    <t>1- Se incluira en el comprobante contable el soporte de las ordenes de pago del mes de mayo del 2015</t>
  </si>
  <si>
    <t>Se incluye el soporte de las ordenes de pago del mes de mayo del 2015 se evidencia según Radicado No 20157200133343</t>
  </si>
  <si>
    <t>Radicado orfeo 20157200133343</t>
  </si>
  <si>
    <t>Se observa legalización de viáticos correspondiente al informe radicado con el no 20151000040753 de fecha 18/02/2015 con ocasión del viaje realizado por la funcionaria Clarisa Ruiz a caracas Venezuela al aniversario 40 Fundación musical Simón Bolivar en virtud de la resolución 68 expedida el 6 de febrero d 2015 no obstante el registro contable es realizado en el mes de abril con ID 3561</t>
  </si>
  <si>
    <t>Porque las persona a las cuales se les comisionan no legalizan dentro de los términos señalados en la resolución</t>
  </si>
  <si>
    <t>1- La dirección Corporativa enviara un correo al comité directivo recordandoles la importancia de la legalización de los viaticos en los termino señalados por la resolución de la Función Publica.</t>
  </si>
  <si>
    <t>Se emitió la circular No 030 del 20 de octubre 2015 sobre legalización de viáticos, la dirección Corporativa envió correo al comité directivo recordando les las fecha de legalización de viáticos. radicado Orfeo No 20152000230673</t>
  </si>
  <si>
    <t>Circular 030 con evidencias de su divulgación a directivos y todo el personal de la entidad</t>
  </si>
  <si>
    <t>2- La dirección Corporativa expedira una circular a todos los ordenadores del Gasto y jefes de oficina recordandoles el cumplimiento de la norma de legalizar los viáticos y la forma como hacerlo</t>
  </si>
  <si>
    <t>A la fecha no se había realizado el cierre de las cuentas de gasto lo que generaba la acumulación de saldos al realizar las consultas</t>
  </si>
  <si>
    <t>El aplicativo Limay no estaba actualizado y el cierre se efectuaba manualmente</t>
  </si>
  <si>
    <t>1- Se realizara la revisión del por que de la diferencia.</t>
  </si>
  <si>
    <t>Se realizó la revisión y se realizo el cierre se evidencia en el libro mayo al 31 de diciembre del 2014 se anexa</t>
  </si>
  <si>
    <t>Libro Mayor del año 2014 actualizado</t>
  </si>
  <si>
    <t>2. Se realizara el ajuste correspondiente en la cuenta error</t>
  </si>
  <si>
    <t>Se observa diferencias entre los valores del libro auxiliar de la cuenta 5-5-06-05 con resultado por Limay y el saldo relacionado en el informe trimestral final matriz consolidad Bogotá junio del 2015 suministrado por el contador</t>
  </si>
  <si>
    <t>Se realizo la revisión y se realizo el ajuste se evidencia en el libro mayo al 30 de junio del 2015 se anexa</t>
  </si>
  <si>
    <t>Libro mayor del año 2015 actualizado a Junio 30</t>
  </si>
  <si>
    <t>2- Se realizara el ajuste correspondiente en la cuenta error</t>
  </si>
  <si>
    <t>La distribución de centros de costos para los gastos de servicios públicos se hace de acuerdo con el numero de personas que hacen parte de las dependencias con una base de datos suministrada por recursos humanos, no obstante se hace una validación de numero de personas por área atráves del informe éstdistico que se puede generar desde orfeo de radicados por usuarios, es importante contar con una base de datos actualizado oportunamente por parte de recurso humanos</t>
  </si>
  <si>
    <t>Porque no se tenia la base de datos actualizada</t>
  </si>
  <si>
    <t>Se solicitara al área de recursos humanos la actualización periodica de la base de datos del personal que labora en la entidad</t>
  </si>
  <si>
    <t>Coordiandora de Recursos fisicos – y al funcionario encargado de servicios publícos</t>
  </si>
  <si>
    <t>Se actualiza la base de datos y se envía comunicado a la coordinación de recursos humanos, Radicado No 20157100231683 en donde se solicita el envío periódico de las personas que laboran en cada una de las áreas, y se informa a control interno</t>
  </si>
  <si>
    <t>Radicado No 20157100231683</t>
  </si>
  <si>
    <t>Una vez revisadas las Caracterizaciones de los procesos de Gestión Organización y Gestión Participación y el procedimiento de Formulación, ejecución/gestión, seguimiento y evaluación de políticas públicas concertadas con el sector, se evidencia que las actividades que se realizan en la actualidad en este proceso (caracterización de agentes y organizaciones del sector, Sistema Distrital de Participación de Recreación, deporte y actividad física), no se ven reflejadas en lo que actualmente esta establecido en el proceso y procedimiento, incumpliendo el numeral 4.1 literal a) y 4.2.1 literal c) de la Norma NTCGP 1000:2009. Hallazgo reiterativo</t>
  </si>
  <si>
    <t>-Juan Fernando Acosta</t>
  </si>
  <si>
    <t>-Con el apoyo técnico de la Dirección de Planeación y Procesos Estratégicos (Martha Suna))Juan Fernando Acosta, Cristina Briceño y con las Direcciones que operan este proceso.</t>
  </si>
  <si>
    <t>- Aprobar caracterización del proceso de Organización</t>
  </si>
  <si>
    <t>- Para el cumplimiento de estos compromisos a través de la Dirección de Culturas Recreativas y Deportivas, campos de lectura y  bibliotecas (Dirección de Lectura, Bibliotecas) Dirección de Regulación y Control, se realizará la coordinación de las reuniones con el apoyo de la Dirección de Planeación y Procesos Estratégicos.</t>
  </si>
  <si>
    <t>-Con el apoyo técnico de la Dirección de Planeación y Procesos Estratégicos (Yenny Guerrero)Juan Fernando Acosta.</t>
  </si>
  <si>
    <t>- Realizar el levantamiento del mapa de riesgos del proceso de organización</t>
  </si>
  <si>
    <t>-Con el apoyo técnico de la Dirección de Planeación y Procesos Estratégicos (Yenny Guerrero)Juan Fernando Acosta, Cristina Briceño y con las Direcciones que operan este proceso.</t>
  </si>
  <si>
    <t>- Realizar una mesa de trabajo para la elaboración de las fichas técnicas del portafolio de bienes y servicios que genere el proceso de organización.</t>
  </si>
  <si>
    <t>- Identificar y elaborar toda la documentación asociada al proceso de Organización.</t>
  </si>
  <si>
    <t>Organización</t>
  </si>
  <si>
    <t>-Realizar diferentes reuniones para recibir los lineamientos de planeación de acuerdo al la nueva directriz del proceso de caracterización del proceso de Gobernanza y revisar la documentación que soporta dicho proceso de caracterización y posteriormente construir el documento.</t>
  </si>
  <si>
    <t>-Yaneth Suárez Acero</t>
  </si>
  <si>
    <t>20/08/2015</t>
  </si>
  <si>
    <t>-Diana Sandoval y con las Direcciones que operan este proceso.</t>
  </si>
  <si>
    <t>--Aprobar caracterización del proceso de Gobernanza.</t>
  </si>
  <si>
    <t>- Realizar el levantamiento del mapa de riesgos del proceso de Gobernanza por parte de las Direcciones de Arte Cultura y Patrimonio.</t>
  </si>
  <si>
    <t>--Yaneth Suárez Acero</t>
  </si>
  <si>
    <t>2810/2015</t>
  </si>
  <si>
    <t>-Establecer los indicadores de gestión del proceso de Gobernanza en una mesa de trabajo</t>
  </si>
  <si>
    <t>--Con el apoyo técnico de la Dirección de Planeación y Procesos Estratégicos (Martha Suna)), Yaneth Suárez Acero, Diana Sandoval y con las Direcciones que operan este proceso.</t>
  </si>
  <si>
    <t>--Con el apoyo técnico de la Dirección de Planeación y Procesos Estratégicos , Yaneth Suárez Acero</t>
  </si>
  <si>
    <t>Diana Sandoval y con las Direcciones que operan este proceso.</t>
  </si>
  <si>
    <t>-Realizar una mesa de trabajo para la elaboración de las fichas técnicas del portafolio de bienes y servicios que genere el proceso de Gobernanza.</t>
  </si>
  <si>
    <t>Identificar y elaborar toda la documentación asociada al proceso de Gobernanza. Se elabora ficha de bienes y servicios para Gobernanza y organizaciones. En el segundo semestre del 2016 se plantean procedimientos del Proceso de Organizaciones.</t>
  </si>
  <si>
    <t>- Yaneth Suárez Acero, Diana Sandoval y con las Direcciones que operan este proceso.</t>
  </si>
  <si>
    <t>Regulación</t>
  </si>
  <si>
    <t>4.1 Requisitos Generales Norma NTCGP 1000:2009</t>
  </si>
  <si>
    <t>La última versión del mapa de procesos corresponde a la versión 7 aprobada el 04 de junio de 2015, en la que el proceso de regulació se ubica como misisiones, se evidencia la necesidad de ajustar la caracterización del procoeso con el fin de armonizarla con la reciente versión del mapa de procesos, toda vez que en la actualidad con ocasión del anterior mapa de procesos se cuenta con una caracterización del proceso de “Regulación del Sector” y “Personas Jurídica”.</t>
  </si>
  <si>
    <t>La decisión de la Alta Dirección de modificar el mapa de procesos de la entidad, conllevó a realizar mesas de trabajo con la Subdirección de Personas Jurídicas, Subdirección de Control de Gestión y la Subdirección de Prácticas Artísticas y del Patrimonio, para ajustar la caracterización del proceso “Regulación”, integrando los procedimientos que estaban en el proceso “Personería Jurídica” y añadiendo los derivados de la expedición del Decreto 070 de 2015 sobre patrimonio.</t>
  </si>
  <si>
    <t>Realizar reunión la Dirección de Regulación y Control, la Subdirección de Control de Gestión, la Subdirección de Regulación y Personas Jurídicas y la Subdirección de Prácticas Artísticas y del Patrimonio, para revisar y ajustarla caracterización del proceso de Regulación, el de Personería Jurídica, así como los aspectos relacionados con los procedimientos relacionados con el patrimonio cultural del ámbito distrital. Posterior, realizar reunión con la Dirección de Planeación y Procesos Estratégicos para la revisión y ajuste de la caracterización del proceso de regulación, de acuerdo con la decisión tomada por la Alta Dirección para modificar el mapa procesos de la Secretaría.</t>
  </si>
  <si>
    <t>DIRECCIÓN DE REGULACIÓN Y CONTROL</t>
  </si>
  <si>
    <t>En sesión del día 20 de agosto de 2015 la Dirección de Regulación y Control, la Subdirección de Control de Gestión, la Subdirección de Regulación y Personas Jurídicas y la Subdirección de Prácticas Artísticas y del Patrimonio, revisaron la caracterización del proceso de Regulación, el de Personería Jurídica, así como los aspectos relacionados con los procedimientos relacionados con el patrimonio cultural del ámbito distrital.</t>
  </si>
  <si>
    <t>Radicado Orfeo 20156000197083 Fecha 10/09/2015</t>
  </si>
  <si>
    <t>El día 21 de agosto de 2015 se llevaró a cabo reunión con la Dirección de Planeación y Procesos Estratégicos para la revisión y ajuste de la caracterización del proceso de regulación, de acuerdo con la decisión tomada por la Alta Dirección para modificar el mapa procesos de la Secretaría.</t>
  </si>
  <si>
    <t>La caracterización del proceso “Regulación” ya fue aprobada y publicada en el Sistema Integrado de Gestión de la SCRD, versión 10 del 29 de septiembre de 2015.</t>
  </si>
  <si>
    <t>Caracterización Regulación publicada en cultunet</t>
  </si>
  <si>
    <t>Al revisar la caracterización del procesos Regulación del Sector se detectó que los productos “Protocolo de autoregulación sel sector” y el denominado “Protocolos para orientación del control social” se refieren a un mismo prpducto, sin embargo, cuentan con un nombre diferente.</t>
  </si>
  <si>
    <t>Ajustar en la nueva caracterización del proceso “Regulación” la identificación de los productos relacionados con los protocolos sobre control social.</t>
  </si>
  <si>
    <t>En la nueva caracterización del proceso “Regulación” que ya fue aprobada y publicada en el Sistema Integrado de Gestión de la SCRD, versión 10 del 29 de septiembre de 2015, se ajustó la identificación de los productos relacionados con los protocolos sobre control social.</t>
  </si>
  <si>
    <t>Por lo anterior, se evidencia que es necesario revisar la identificación de cada uno de los productos.</t>
  </si>
  <si>
    <t>En lo que respecta al proceso de personas jurídicas se evidencia que el producto relacionado con las actividades de capacitación, atención personalizada y telefónica puede ser más consistente y apuntarle a la misionalidad del proceso</t>
  </si>
  <si>
    <t>4.2. Gestión Documental NTCGP 1000:2009</t>
  </si>
  <si>
    <t>De acuerdo con el cronograma establecido por gestión documental y debido a la modificación del mapa de procesos es prudente revisar con el acompañamiento de gestión documental si es necesario efectuar un ajuste en las Tablas de Retención Documental</t>
  </si>
  <si>
    <t>La revisión de las tablas de retención documental debían realizarse con el acompañamiento de los funcionarios del área de gestión documental, razón por la cual la Dirección de Regulación y Control debía ajustarse al cronograma dispuesto por la Dirección de Gestión Corporativa.</t>
  </si>
  <si>
    <t>Realizar la reunión para revisión de las tablas de retención documental, de acuerdo con el cronograma remitido por el proceso de Gestión Documental</t>
  </si>
  <si>
    <t>14/1015</t>
  </si>
  <si>
    <t>De acuerdo con la programación realizada por la Dirección de Gestión Corporativa, remitida a todas las dependencias de la entidad con ocasión de la modificación del mapa de procesos, el 18 de septiembre de 2015 se llevó a cabo reunión en virtud de la cual se revisaron las tablas de retención documental de este proceso.</t>
  </si>
  <si>
    <t>Tabla de retención documental actualizada</t>
  </si>
  <si>
    <t>6.2. Talento Humano NTCGP 1000:2009</t>
  </si>
  <si>
    <t>Se evidencia un riesgo, referido a la continuidad del personal que presta sus funciones en los procesos auditados como quiera que la vinculación de la mayoría es de carácter temporal y transitorio.</t>
  </si>
  <si>
    <t>La decisión de la asignación del presupuesto solicitado no le corresponde a la Dirección de Regulación y Control.</t>
  </si>
  <si>
    <t>Solicitar los recursos que se requieren para el talento humano necesario para el cumplimiento de las funciones otorgadas a la Subdirección de Regulación y Personas Jurídicas.</t>
  </si>
  <si>
    <t>En la elaboración del anteproyecto de presupuesto, se solicitaron los recursos que se requieren para el talento humano necesario para el cumplimiento de las funciones otorgadas a la Subdirección de Regulación y Personas Jurídicas.</t>
  </si>
  <si>
    <t>Anteproyecto presupuesto</t>
  </si>
  <si>
    <t>La ausencia de personal afectaría la gestión de los procesos, más aún cuando se debe dar cumplimiento estricto a términos legales y que los procesos auditados propenden para que los usuarios adquieran un derecho o cumplan con una obligación.</t>
  </si>
  <si>
    <t>Numeral 7.3. Diseño y Desarrollo Norma NTCGP 1000:2009</t>
  </si>
  <si>
    <t>El procedimiento de inspección, vigilancia y control en la actividad No. 5 contempla que se debe diligenciar la lista de chequeo adoptada por el SIG de esta SCRD, sin embargo, no contempla que sucede con la lista de chequeo que diligencian las entidades que remiten la documentación a la SDCRD por competencia.</t>
  </si>
  <si>
    <t>disminuye los errores en la verificacion de la información y soportes de la esal</t>
  </si>
  <si>
    <t>Solicitar vía correo a Gestión Documental – Archivo Central los originales del Radicado No. 20146200073313 de abril 22 de 2014, con el fin de firmar los originales y subsanar la observación respectiva, se solicita la actualización de la imagen en el expediente virtual.</t>
  </si>
  <si>
    <t>SUBDIRECCIÓN DE REGULACIÓN Y PERSONAS JURÍDICAS</t>
  </si>
  <si>
    <t>Radicado 20146200073313 debidamente actualizado con las firmas correspondientes</t>
  </si>
  <si>
    <t>Al verificar el procedimiento de inspección, vigilancia y control, de acuerdo con la muestra auditada se detectó acta de visita, indicando que se efectúa labor de vigilancia y control, se cumple con lo establecido en el procedimiento, sin ambargo, existe un informe jurídico y financiero de carácter interno, que se emplea como papel de trabajo, en el que se evidencia el nombre de los profesionales que elaboraron el documento sin suscripción</t>
  </si>
  <si>
    <t>Numeral 7.5 Producción y prestación del servicio Norma NTCGP 1000:2009</t>
  </si>
  <si>
    <t>En cuanto al proceso de regulación del sector para el riesgo “Puede ocurrir que se obstaculice la implementación de la medida regulatoria y/o de autorregulación (...)” es necesario revisar y fortalecer el control existente que minimiza el riesgo con el fin de poder evidenciar la aplicación del mismo</t>
  </si>
  <si>
    <t>A la fecha de realización de la auditoría interna, el mapa de riesgos se encontraba en revisión y ajuste.</t>
  </si>
  <si>
    <t>Ajustar la redacción del riesgo, así: “Diseñar y gestionar propuestas de modificación o reglamentación del marco normativo, que permitan continuar con la implementación de la medida regulatoria y/o de autorregulación”.</t>
  </si>
  <si>
    <t>Se agendó reunión para el 4 de enero/16 a las 10:00 am con la Dirección de Planeación para revisar el mapa de riesgos y realizar los ajustes sugeridos y aquellos que resulten pertinentes. SE solicita la ampliación de la fecha de cierre hasta el 30/01/2016</t>
  </si>
  <si>
    <t>Se amplia la fecha de cierre, por lo tanto hay cambio de alcance: se cierra esta acción y se abre la No. 655</t>
  </si>
  <si>
    <t>Numeral 8.1 Generalidades Norma NTCGP 1000:2009</t>
  </si>
  <si>
    <t>Con el acompañamiento de planeación, revisar el indicador referido a la eficacia en la atención de necesidades de regulación, con el fin de que la meta se articule con el plan de acción previsto para el proceso</t>
  </si>
  <si>
    <t>La Dirección de Regulación y Control no cuenta con el personal especializado para llevar a cabo la revisión de la formulación del indicador a cargo de la dependencia.</t>
  </si>
  <si>
    <t>Solicitar a la Dirección de Planeación y Procesos Estratégicos la revisión de la formulación del indicador.</t>
  </si>
  <si>
    <t xml:space="preserve">16/12/2015 03/10/2016 28/10/2016 </t>
  </si>
  <si>
    <t xml:space="preserve">Por medio de radicado 20156000230753 del 20 de octubre/15 se solicitó a la Dirección de Planeación y Procesos Estratégicos la revisión de la formulación del indicador “Eficacia en la atención de necesidades de regulación” del proceso regulación. El pasado 03 de octubre de 2016 se volvio hacer el requerimiento con número de radicado 20166000160853, para su revisión. Se revisa que el indicador el cual no es medible, por lo cual se elimina y se justifica en el Orfeo no. 20166200174243 </t>
  </si>
  <si>
    <t xml:space="preserve">20156000230753, 20166000160853 y 20166200174243. </t>
  </si>
  <si>
    <t xml:space="preserve">Al verificar la herramienta de la administración de la mejora 2013, con relación al hallazgo No. 8, no se presenta seguimiento soportada a la acción en lo transcurrido de la vigencia 2013; por otra parte la fecha para realizar el cierre de la misma presenta vencimiento al día 12 de diciembre de 2012. Incumpliendo con lo previsto en el numeral 8.5.1. de la Norma NTCGP 1000:2009 </t>
  </si>
  <si>
    <t>En comités directivos se ha planteado esta necesidad y no ha prosperado la solicitud de aprobación hecha por el responsable de proceso</t>
  </si>
  <si>
    <t>Continuar solicitando al comité directivo la expedición de la resolución, o en su defecto, la aprobación sin necesidad de resolución.</t>
  </si>
  <si>
    <t>Alejandro Flórez</t>
  </si>
  <si>
    <t>La Jefe Asesora de Comunicaciones ha venido trabajando en la elaboración de una política de comunicaciones que se ajuste a la gestión de la oficina, este trabajo se presentará en el comité directivo del día 26 de Octubre para su aprobación, motivo por el cual se solicita se extienda el plazo para la debida aprobación por la mesa directiva y la Secretaria de Despacho, teniendo en cuenta que de este comité pueden surgir observaciones al documento se solicita que la fecha de cierre se al 30 de Noviembre de 2015.</t>
  </si>
  <si>
    <t>Seguimiento Decreto 371 de 2010</t>
  </si>
  <si>
    <t>La Oficina Asesora de Comunicaciones en atención a la directriz dada por la Jefe del área, dispuso a un equipo de profesionales que han venido trabajando en la actualización de la política de comunicaciones , encontrándose el documento en trámite, motivo por el cual se solicita una prórroga hasta el 30 de agosto para la entrega final.</t>
  </si>
  <si>
    <t>Resolución No. 237, por medio de la cual se crean y conforman los comités de segumiento al plan anual de adquisiciones, el comité de apoyo a la actividad y el comité evaluador de cada procesos de selección de la SDCRD</t>
  </si>
  <si>
    <t>El día 8/4/2015 y radicado 20152000082453 se digitaliza resolución No. 237 con la cual se deroga la resolución 26/2015 y en la cual se modifica entre otros aspectos la periodicidad de las reuniones del comité de seguimiento al plan anual de adquisiciones pasando de por lo menos una vez por semana a que sesionará al menos 2 veces al mes. En tanto que se mantiene la periodicidad de reuniones del comité de apoyo a a la actividad contractual el cual se reunirá ordinariamente cuando la necesidad lo requiera.</t>
  </si>
  <si>
    <t>Porque las aprobaciones de las modificaciónes al plan anual de adquisiciones se trataban en el comité directivo, y estas decisiones quedaban en el acta de los comités directivos respectivos</t>
  </si>
  <si>
    <t>Realizar un acta independiente por cada sesión del comité directivo, con los aspectos relacionados a las modificaciones al Plan Anual de Adquisiciones, la cual será relacionada en el formato de modificación al plan anual de adquisiciones</t>
  </si>
  <si>
    <t>Secretaría Tećnica del Comité de compras y contratación</t>
  </si>
  <si>
    <t>Las actas del plan anual de adquisiciones, se empezaron a hacer actas por separado desde el acta No 8 en adelante en los radicados 20157100151753, 20157100169663 20157100174923 , 20157100181943 y 20157100210493</t>
  </si>
  <si>
    <t>Radicados orfeos 20157100151753, 20157100169663 20157100174923 , 20157100181943 y 20157100210493, 20151200039323, 20157100132693, 20157100132693</t>
  </si>
  <si>
    <t>En cuanto al plan anual de adquisiciones (en el expediente ACTAS COMITÉ DE COMPRAS Y CONTRATACIÓN 2015), se evidencian formatos de solicitud de modificación al plan anual de adquisiciones y 3 actas formales, las cuales se relacionan a continuación:</t>
  </si>
  <si>
    <t>De las solicitudes al plan anual de adquisiciones, se puede evidenciar en los radicados No 20151200039323, 20157100132693, 20157100132693 etc que se diligenció el control de cambios</t>
  </si>
  <si>
    <t>Acta 1 radicada con el No. 20157100030363 de fecha 29/1/2015</t>
  </si>
  <si>
    <t>Acta 2 radicada con el No. 20157100023863 de fecha 30/1/2015</t>
  </si>
  <si>
    <t>Acta 3 radicada con el No. 20157100067213 de fecha 10/3/2015</t>
  </si>
  <si>
    <t>Adicionalmente se observa en el expediente que el radicado 20158000060053 del 9/3/2015 que corresponde a un formato de solicitud de modificación al plan anual de adquisiciones pendiente de imagen.</t>
  </si>
  <si>
    <t>Por otra parte, se observa en casi todas las solicitudes de modificación al plan anual de adquisiciones al final del formato FR-02-PR-FIS-15 Versión 1 del 17/09/2015 una nota que indica “No. de Acta de comité de compras y contratación donde aprueba la solicitud”, el cual no es diligenciado en la mayoría de los casos.</t>
  </si>
  <si>
    <t>El contrato de subarrendamiento No. 58 suscrito el pasado 16 de febrero de 2015 con Informática Documental SAS, cuenta con un documento denominado cuadro comparativo arriendo Bodega radicado con el No. 20157100013873 en el cual se comparan dos cotizaciones para el arrendamiento de bodega con estantes para almacenar 8,200 cajas de archivo y una oficina con 9 puestos de trabajo , tal como se indica a continuación:</t>
  </si>
  <si>
    <t>Por que el pago de los contratos de arrendamiento, se pacta generalmente de forma mensual.</t>
  </si>
  <si>
    <t>Incluir en el expediente del Contrato de Informática Documental, el registro de como se obtuvo el valor de referencia para el estudio de mercado</t>
  </si>
  <si>
    <t>Profesional Especializado Grupo interno de Recursos Físicos encargada de apoyar los procesos precontractuales de la Dirección Corporativa</t>
  </si>
  <si>
    <t>1. Con respecto al contrato celebrado con Informática Documental, se incluyó en el expediente del proceso con el radicado No 20157100146123 , documento en donde se aclara cómo se determino el valor para el estudio de mercado.</t>
  </si>
  <si>
    <t>1. Radicado orfeo 20157100146123</t>
  </si>
  <si>
    <t>- Adea Ingeniería Documental por valor de $14,034,459,43 – Cotización presentada por ADEA Radicada con el número 20147100106532.</t>
  </si>
  <si>
    <t>- Informática documental S.A.S por valor de $12,977,085.71 – Cotizacion presentada por informática documental Radicada con el No. 20147100105482.</t>
  </si>
  <si>
    <t>Especificar de manera detallada en el estudio de mercado de todos los contratos como se obtiene el valor total que servirá como referencia para determinar el valor del contrato e incluirlo como estudio de mercado en el expediente de cada uno de los procesos</t>
  </si>
  <si>
    <t>Como conclusión de dicho documento se recomienda contratar con la empresa Informática documental SAS por ser la propuesta más económica y por su ubicación más cercana a las instalaciones de la secretaría, no obstante al consultar el radicado No. 20147100106532 al que hace referencia la cotización de ADEA Ingeniería Documental frente a la propuesta seleccionada para el proceso.</t>
  </si>
  <si>
    <t>El valor de la propuesta presentada por ADEA ingeniería Documental, se determinó teniendo en cuenta los servicios detallados en el cuadro anterior, y dejando constancia que en la misma no se incluyeron todos lo servicios requeridos por la entidad, como sí lo hizo la propuesta presentada por Informática Documental.</t>
  </si>
  <si>
    <t>Los precios no incluidos en la propuesta se tomaron con base en precios ofrecidos en el mercado para estos servicios, para lo cual se realizarón llamadas telefónicas, por parte del área técnica.</t>
  </si>
  <si>
    <t>A continuación se relacionan algunos estudios de mercado de procesos adelantados en el segundo semestre de 2015, en donde se puede determinar claramente el valor promedio para establecer el presupuesto oficial del proceso de selección:</t>
  </si>
  <si>
    <t xml:space="preserve">Una vez verificados los orfeos remitidos se evidencia que se están realizado los estudios de mercado con la obtención de los valores promedio para establecer el presupuesto oficial. </t>
  </si>
  <si>
    <t>1. Adquirir una unidad de almacenamiento para la Secretaría Distrital de Cultura, Recreación y Deporte, con especificaciones técnicas requeridas, instalada y puesta en funcionamiento – radicado No 20157100235803</t>
  </si>
  <si>
    <t>2. Compra de computadores portátiles para la Secretaría Distrital de Cultura, Recreación y Deporte. – radicado No 20157100230583</t>
  </si>
  <si>
    <t>3. Compra e instalación de muebles y persianas para la Secretaría Distrital de Cultura, Recreación y Deporte – radicado No 20157100201463.</t>
  </si>
  <si>
    <t>4. Adquirir un servicio de alojamiento web (web hosting) para la Secretaría Distrital de Cultura, Recreación y Deporte – Radicado No 20157100227813.</t>
  </si>
  <si>
    <t>5. Prestar el servicio de instalación, reparación y mantenimiento de puntos de conectividad, red regulada, normal, voz y datos con su respectivo cableado. - Radicado No 20157100142993</t>
  </si>
  <si>
    <t>Auditoria Interna SIG 2015</t>
  </si>
  <si>
    <t xml:space="preserve">8.5.2 y 8.5.3 </t>
  </si>
  <si>
    <t>Durante el año 2015, las áreas solo han reportado un (1) producto no conforme y una (1) acción preventiva, teniendo en cuenta la importancia la retroalimentación del cliente y la prevención para evitar la ocurrencia de no conformidades, se recomienda que desde el proceso de mejora cotninua se realicen acciones que promuevan la participación de las demás áreas para que planteen acciones preventivas y que revisen los requisitos del cliente frente a sus productos.</t>
  </si>
  <si>
    <t>El procedimiento de Administración de Riesgos, establece que estas acciones se registran en la matriz de riesgos y no en la herramienta</t>
  </si>
  <si>
    <t>Ajustar el procedimiento de Administración de Riesgos, que las acciones preventivas para mitigar los riesgos, se incluyan en la herramienta de la mejora.</t>
  </si>
  <si>
    <t>Profesional Especializado SIG</t>
  </si>
  <si>
    <t>A través del radicado 20155000234263 se solicitó el ajuste del procedimiento de Administración de Riesgos PR-MEJ-05, incluyendo el seguiente parráfo: Para realizar el seguimiento y monitoreo a los planes de manejo establecidos, se utilizará la herramienta de administración de la mejora, en donde se consignarán las acciones preventivas. Al final de la matriz de riesgos se incluirá el número consecutivo de la acción preventiva asignada en la herramienta de administración de la mejora.</t>
  </si>
  <si>
    <t>Procedimiento de Administración de Riesgos PR-MEJ-05 versión 6 del 15/11/2015 publicado en cultunet</t>
  </si>
  <si>
    <t>Incluir las acciones preventivas del año 2015 derivadas de los mapas de riesgos en la herramienta de la mejora para evidenciar su registro</t>
  </si>
  <si>
    <t>Auditoría externa de seguimiento de COTECNA 2015</t>
  </si>
  <si>
    <t>8.5.3</t>
  </si>
  <si>
    <t>No se cuenta con acciones preventivas de otras fuentes</t>
  </si>
  <si>
    <t>Se incluyeron 55 acciones preventivas en la herramienta de administración de la mejora, derivadas de los mapas de riesgos de los procesos, se ajustaron los mapas de riesgos realizando el enlace con los consecutivos asignados en la herramienta de la mejora (consecutivos 673 a 727).</t>
  </si>
  <si>
    <t>13 mapas de riesgos y herramienta de administración de la mejora actualizados y publicados en cultunet</t>
  </si>
  <si>
    <t>Participación</t>
  </si>
  <si>
    <t>A pesar de contar con las herramientas de seguimiento, medición, análisis y mejora necesarios para demostrar la conformidad con los requisitos del producto y /o servicio, no se toman las acciones necesarias para identificar la satisfacción del cliente, dar el tratamiento al producto no conforme, realizar el análisis de causas de las no conformidades del proceso y el análisis de datos para la toma de decisiones con el fin de mantener la mejora continua del proceso dentro del Sistema.</t>
  </si>
  <si>
    <t>Desconocimiento de que se debían realizar estas actividades, no se ha identificado la necesidad de realizar estos procesos de mejora, falta de un estandar para evaluar los bienes y servicios</t>
  </si>
  <si>
    <t>Elaborar herramientas para conocer la satisfacción de los usuarios frente a los bienes y servicios que tiene el proceso, de acuerdo a la frecuencia con que se ofrecen</t>
  </si>
  <si>
    <t>Diver Milena Barrantes y Equipo de Trabajo</t>
  </si>
  <si>
    <t>Amablemente solicito la ampliación de la acción de evaluación del consecutivo 405, propias al proceso de Participación de la Dirección de Arte, Cultura y Patrimonio. Ésto debido a que actualmente se está desarrollando el contrato de prestación de servicios No. 240 del 2015, suscrito con la Universidad del Rosario, el cual busca formar 385 agentes del sector, y a los cuales se espera aplicar un mecanismo de evaluación que determine el grado de satisfacción de los usuarios.</t>
  </si>
  <si>
    <t>Incumpliendo el numeral 8 de la NTC GP1000:2009</t>
  </si>
  <si>
    <t>Realizar el reporte del producto no conforme que no se ha realizado</t>
  </si>
  <si>
    <t>Durante el último cuatrimestre del año 2015 se adelantó en asociación con la Universidad del Rosario un proceso de formación orientado al fortalecimiento de competencias de agentes y gestores culturales. Producto de dicho proceso se formaron 385 ciudadanos en temas relacionados con la gestión participativa de la cultura. En el marco de este proceso se desarrolló un proceso de evaluación de la satisfacción del usuario del proceso de gobernanza en su componente de participación, de la Dirección de Arte, Cultura y Patrimonio de la SCRD. Las evidencias y análisis de dicho proceso de evaluación de la satisfacción del usuario, reposan en el informe final entregado por la Universidad del Rosario, el cual reposa en el aplicativo Orfeo bajo Radicado No. 20167100009392, Anexo 005, páginas de la 287 a la 1400.</t>
  </si>
  <si>
    <t>Se verificó el expediente y el radicado 20167100009392_A0005, en donde se evidencian las encuestas realizadas a los participantes sobre diferentes aspectos del proceso de formación entregado en el año 2015</t>
  </si>
  <si>
    <t>La Norma Técnica de Calidad GP 1000:2009, establece en su numeral 6.3 que la entidad debe determinar, proporcionar y mantener la infraestructura necesaria para lograr la conformidad con los requisitos del producto y/o servicios, el cual incluye: edificios, espacios de trabajo, y sus servicios asociados. En la visita efectuada al Archivo de Contratos en la sede principal y en la entrevista realizada a la Coordinadora del Grupo Interno de Recursos Físicos, se observó que los espacios asignados para la administración de esta documentación son bastante reducidos para el volumen que se maneja.</t>
  </si>
  <si>
    <t>Acumulación de expedientes de contratos de años anteriores, Los contratos se acumulan porque los supervisores no finalizan los contratos, falta de claridad en la responsabilidad de hacer la transferencia documental desde el archivo de gestión al archivo central. Elevado volumen de documentos tramitados, pero no clasificados y finalizados debidamente en el aplicativo ORFEO.</t>
  </si>
  <si>
    <t>Mesa de trabajo con la Oficina Jurídica, para determinar el responsable de cerrar los expedientes de los contratos y poder trasladar al Archivo Central. Actualizar los procedimientos para definir los términos en que se deben realizar las transferencias de documentos al archivo central. Realizar transferencia de expedientes de contratos finalizados al archivo central.</t>
  </si>
  <si>
    <t>Oficina Asesora Jurídica, Coordinación de Recursos Físicos, Coordinación Grupo Interno de Sistemas, Archivo y correspondencia, Dirección de Planeación y Procesos Estratégicos – Equipo SIG, las areas en cumplimiento de los procedimientos.</t>
  </si>
  <si>
    <t>Fueron transferidos 691 expedientes de contratos al archivo centralizado de la SCRD</t>
  </si>
  <si>
    <t>Radicado orfeo 20157100033203</t>
  </si>
  <si>
    <t>Se solicita extender el plazo hasta el 30/05/2015, dado que se requiere armonizar el nuevo procedimiento con el programa de gestión documental -PGD, de la entidad que está por construirse.</t>
  </si>
  <si>
    <t>De conformidad con la infraestructura con la que cuenta la entidad para su funcionamiento, todos los espacios son reducidos, no obstante, gracias al proceso de transferencia documental llevada a cabo periódicamente, de los contratos que han finalizado en el año inmediatamente anterior al archivo central de la Entidad, se ha logrado optimizar la utilización del espacio en el que reposan los contratos vigentes. Expediente no. 20157100870010001E.</t>
  </si>
  <si>
    <t>Recursos Físicos</t>
  </si>
  <si>
    <t>Auditoria de Control Interno 2013</t>
  </si>
  <si>
    <t>Al momento de verificar variaciones de la cuenta Bienes Históricos y culturales, se observa una baja del mes de abril para la cuenta 17150501 Bibliotecas, por valor de $85.056 según registros auxiliares contables, al verificar el comprobante de baja de elementos devolutivos el valor relacionado es de $40.200,58.</t>
  </si>
  <si>
    <t>El programa genera movimientos que no son fácilmente identificables ni explicables para los usuarios.</t>
  </si>
  <si>
    <t>Solicitar al GIS, la revisión del programa para ajustar según la normatividad vigente, en el formato de MODIFICACIÓN DE APLICACIONES.</t>
  </si>
  <si>
    <t>Almacenista General – Contador – Ingeniero asignado GIS</t>
  </si>
  <si>
    <t>Se ha realizado la solicitud a sistemas tal como consta en solicitud radicada por Orfeo No.20137100239943 del 05 de diciembre de 2013, y reiterado en correo electrónico del 28 de agosto de 2014.</t>
  </si>
  <si>
    <t>Ver radicado No. 20137100239943</t>
  </si>
  <si>
    <t>Con radicado de Orfeo No. 20157100035983 del 11 de febrero de 2015 - se solicitó la actualización del aplicativo “SAI” a la coordinación de sistemas. por lo cual se solicita ampliar el plazo al 30 de mayo de 2015.</t>
  </si>
  <si>
    <t>A la fecha se esta revisando el proceso que genera el comprobante desde Almacén para establecer si es una incidencia del sistema o un problema de parametrización.</t>
  </si>
  <si>
    <t>A la fecha se encuentra aún en revisión por parte del Grupo Interno de Sistemas. Por lo anterior, se solicita ampliar el plazo hasta el 15 de diciembre de 2015.</t>
  </si>
  <si>
    <t>En esta acción se verificarón y se parametrizarón las cuentas relacionadas con las bajas de Bibliotecas en el aplicativo almacen e inventarios, para que esto no volviera a suceder, , esto lo manifesto sistemas, perso se consulto al proceso y no se puede cerrar todavia</t>
  </si>
  <si>
    <t>Aplicativos almacén e inventarios</t>
  </si>
  <si>
    <t>Desde octubre de 2015 se implementó la modificación de los listados que genera el aplicativo SAI.</t>
  </si>
  <si>
    <t>Conceptos de ajustes</t>
  </si>
  <si>
    <t>Se anexa el formato impreso y digitalizado en ORFEO para el mes de enero, en el cual se observa que se han separado los conceptos de AJUSTES para los elementos que aún los tienen, para hacer el control por parte de los interesados</t>
  </si>
  <si>
    <t xml:space="preserve">Se anexa el formato del libro identificado con la placa No. 39458, elemento activo en el inventario y al cual se le observa, contiene además del valor histórico, los ajustes de ley, vigentes hasta el año 2001. Los elementos de esta agrupación contable no tienen depreciaciones, razón por la cual, suben de precio si fueron adquiridos antes del 2001 y en el momento del retiro, valen más que su valor original </t>
  </si>
  <si>
    <t>Formato del libro</t>
  </si>
  <si>
    <t>Al momento de grabar el comprobante de baja definitiva en la aplicación SAI se digitaliza como Nota Crédito, no obstante, en el documento impreso del comprobante y en la descripción que se evidencia en los libros auxiliares de contabilidad, el concepto corresponde a baja por pérdida. El Comrpobante de baja de elementos 201321 de 11-4-2013</t>
  </si>
  <si>
    <t>Se generó el movimiento con error en el concepto.</t>
  </si>
  <si>
    <t>A la fecha se encuentra en revisión por el Grupo Interno de Sistemas.</t>
  </si>
  <si>
    <t>Por lo anterior, se solicita ampliar el plazo hasta el 15 de diciembre de 2015.</t>
  </si>
  <si>
    <t>Se parametrizaron los aplicativos LIMAY, SAE y SAI, en terceros I y terceros II para que pudieran dar de baja los elementos de acuerdo con todos los conceptos establecidos para cada baja de elemento, esto lo manifesto sistemas, peso se consulto al proceso y no se puede cerrar todavia porque todavia no se evidencia.</t>
  </si>
  <si>
    <t>Parametrización de los aplicativos LIMAY, SAE, SAI</t>
  </si>
  <si>
    <t>La anterior acción fue realizada, se parametrizo el plan de cuentas en LIMAY de acuerdo a la ultima normatividad vigente de la Contaduría General de la Nación, adjunto el plan de cuentas donde se evidencia la parametrización</t>
  </si>
  <si>
    <t>Correo electrónico 18/02/2016 con archivo de plan de cuentas donde se evidencia la parametrización de los diferentes tipos de bajasen el aplicativo LIMAY: Baja por obsoleto, baja por entrega a gobierno central, baja por donación, baja por siniestro</t>
  </si>
  <si>
    <t>De acuerdo a lo anterior solicito sea cerrada esta acción</t>
  </si>
  <si>
    <t>Gestion de Recursos Físicos y Servicios Generales</t>
  </si>
  <si>
    <t>Auditoría Interna de acuerdo a la Directiva 03 de 2013</t>
  </si>
  <si>
    <t>Control de inventarios en bodega</t>
  </si>
  <si>
    <t>Existe una bodega con 4 espacios diferentes donde se ubican los elementos sin tener registro en los sistemas de control de la ubicación exacta del elemento.</t>
  </si>
  <si>
    <t>Estos movimientos de traslados de elementos se generan en el aplicativo SAE, donde queda el respectivo registro y se puede realizar el seguimiento de donde se encuentra el elemento.</t>
  </si>
  <si>
    <t>Señalización de áreas en la bodega, ejemplo si son equipos de computo, muebles o enceres.</t>
  </si>
  <si>
    <t>Juan Andrés Poveda Riaño (Bodeguero)</t>
  </si>
  <si>
    <t>A la fecha se cuenta con estantería para identificar plenamente los diferentes grupos de elementos. Se está efectuando el proceso de identificación. No obstante, debido a las obras de mantemimiento que se están adelantando en la entidad la bodega se ha utilizado para guardar elementos adicionales que no pueden dejarse sin resguardo.</t>
  </si>
  <si>
    <t>Y Clara Ines Posada</t>
  </si>
  <si>
    <t>Por lo anterior, se solciita ampliar el plazo hasta el 15 de diciembre de 2015 para culminar la acción planteada.</t>
  </si>
  <si>
    <t xml:space="preserve">Se cuenta con espacios para los elementos adquiridos y en proceso de entrega, de los cuales se anexa foto en las que se muestran espacios de almacenamiento. Para estos elementos se han realizado diferentes ingresos durante el presente año, radicado en ORFEO mediante Nos. 20167100061473; 20167100089243 y 20167100137623, entre otros. Se marcan los espacios en los cuales se ubican los elementos. </t>
  </si>
  <si>
    <t>Numeral 4.1. Literal f), sobre la implementación de las acciones necesarias para alcanzar los resultados planificados y el documento PETIC formulado para la entidad , en el aparte de compromisos 2014</t>
  </si>
  <si>
    <t>No Conformidad Menor</t>
  </si>
  <si>
    <t>Dentro de los compromisos establecidos en el PETIC 2014-2016, se encontraba la compra de la planta eléctrica, al igual que el apoyo para sistematizar el sistema de gestión de calidad de la entidad, los cuales no fueron realizados en el año 2014, como se tenia establecido en este plan, incumpliendo lo establecido en el numeral 4.1. Literal f), sobre la implementación de las acciones necesarias para alcanzar los resultados planificados y el documento PETIC formulado para la entidad , en el aparte de compromisos 2014</t>
  </si>
  <si>
    <t>Respecto a la compra de la planta eléctrica en el 2014 se presentó dificultad porque no se incluyó en el presupuesto los recursos disponibles para su adquisición.En lo referente al apoyo de la sistematización del Sistema de Gestión de Calidad se realizaron pruebas con la versión establece publicada pero se encontraron fallos de operatividad por tanto no se materializó el proyecto</t>
  </si>
  <si>
    <t>Incluir para la Vigencia 2015 presupuesto para la adquisición de la Planta Eléctrica. Para la vigencia 2016 incluir en el formato FR-02-PR-TIC-01 Plan de Mantenimiento de Aplicaciones el apoyo a la Sistematización del GIS</t>
  </si>
  <si>
    <t>Funcionarios Grupo Interno de Sistemas</t>
  </si>
  <si>
    <t>Se encuentra en proceso de revisión del documento PETIC, pero debido a los nuevos lineamientos de la Alta Consejería de las TIC's se requiere un mayor plazo para lograr su ajuste de manera correcta.</t>
  </si>
  <si>
    <t>La planta eléctrica se adquirió mediante contrato de compraventa No. 255 de 2015, firmado el 18 de septiembre la cual fue recibida por el supervisor del contrato el 27 de noviembre, una vez se finalizaron las obras civiles requeridas. Factura entregada el día 03 de Diciembre y entregada formalmente mediante memorando a Recusos Físicos el día 22 de Diciembre. La planta instalada es de una capacidad de 125 KVA. Por falta de recursos se decidió continuar manejando el sistema de gestión de la entidad dentro de la plataforma informática CULTUNET dentro de la cual se ha venido registrando toda la documentación del SIG de manera continua.</t>
  </si>
  <si>
    <t>contrato de compraventa No. 255 de 2015</t>
  </si>
  <si>
    <t>Artículo 13 de la ley 1712 de 2014, artículo 38 del Decreto 103 de 2015 y numeral 7,2,1literal C de la norma NTCCP1000:2009</t>
  </si>
  <si>
    <t>No Conformidad Mayor</t>
  </si>
  <si>
    <t>No se encuentra en la actualidad con el registro de activos de información publicado en la página WEB de la entidad y en formato establecido en el lineamiento No. 11 de la NTD SIG 001:2011, incumpliendo lo establecido en el artículo 13 de la ley 1712 de 2014, artículo 38 del Decreto 103 de 2015 y numeral 7,2,1literal C de la norma NTCCP1000:2009</t>
  </si>
  <si>
    <t>No existía información actualizada al momento de la publicación del Lineamiento 11, los documentos existentes no daban cuenta de las características técnicas de los equipos ni de su valoración de criticidad tanto para la entidad como para terceros.</t>
  </si>
  <si>
    <t>Elaborar y publicar el Inventario de Activos de Información conforme el formato establecido</t>
  </si>
  <si>
    <t>Se elabooó y publico el inventario de activos de información en la página WEB de la entidad</t>
  </si>
  <si>
    <t>Numeral 4.2.3 Literal b) de la norma NTCCGP 1000:2009.</t>
  </si>
  <si>
    <t>El documento PETIC se encuentra desactualizado en varios aspectos para el 2015: Plataforma estratégica de la SDCRD, Sedes, módulos, del SIS, Sistema de boletería, matriz DOFA, fecha de los compromisos establecidos, solamente se encuentran compromisos 2014. especificidad de los proyectos para cada una de las vigencias; incumpliendo lo establecido en el numeral 4.2.3 Literal b) de la norma NTCCGP 1000:2009.</t>
  </si>
  <si>
    <t>Se han dado cambios en cuanto a la infraestructura tecnológica de la entidad que al no estar documentados en otros procesos no fueron actualizados en el PETIC. Sin estos soportes algunos aspectos no son posible de ser cambiados en el documento maestro.</t>
  </si>
  <si>
    <t>Actualizar el documento PETIC en los aspectos que sea necesario</t>
  </si>
  <si>
    <t>Se encuentra en proceso de revisión del documento PETIC, pero debido a los nuevos lineamientos de la Alta Consejería de las TIC's se requiere un mayor plazo para lograr su ajuste de manera correcta. Por lo que se requiere la ampliación de la fecha de cierre hasta el 30 de junio de 2016</t>
  </si>
  <si>
    <t>Se amplia la fecha de cierre, por lo tanto hay cambio de alcance: se cierra esta acción y se abre la No. 669</t>
  </si>
  <si>
    <t>Documento de política de seguridad informática anexo I.</t>
  </si>
  <si>
    <t>Se tiene establecido en el documento de política de seguridad informática que los servidores de la entidad, deberán firmar un acuerdo de confidencialidad (seguridad organizacional), lo cual no se esta realizando, ya que no se evidencia ningún convenio firmado. Esto incumple lo establecido en el documento de política de seguridad informática anexo I.</t>
  </si>
  <si>
    <t>Porque se vio la necesidad de realizar un ajuste al documento teniendo en cuenta que se omitieron algunos aspectos de la normatividad ISO 27001 vigente</t>
  </si>
  <si>
    <t>Revisar, ajustar e implementar el documento de Acuerdo de Confidencialidad</t>
  </si>
  <si>
    <t>Funcionarios Grupo Interno de Sistemas / Oficina Asesora Jurídica</t>
  </si>
  <si>
    <t>En el mes de diciembre la Alta Consejeria de las TIC's remitió unos lineamientos referidos a la Seguridad de la Información, que las entidades deben adoptar por lo que el ajuste de las políticas de la entidad se realizaría a comienzos del año 2016, por lo que se solicitaría ampliar la fecha hasta el 30 de junio de 2016</t>
  </si>
  <si>
    <t>Se amplia la fecha de cierre, por lo tanto hay cambio de alcance: se cierra esta acción y se abre la No. 670</t>
  </si>
  <si>
    <t>Políticas de Seguridad Informática en e numeral 1.2.1.</t>
  </si>
  <si>
    <t>No se encuentra establecido el comité de seguridad por lo que se puede evidenciar las actividades realizadas por este, como lo menciona el documento de Políticas de Seguridad Informática en el numeral 1.2.1.incumpliendo lo establecido en este documento.</t>
  </si>
  <si>
    <t>El Comité se encuentra establecido mediante Resolución 147 de 2010, sin embargo se hace necesario revisar y ajustar su conformación y funciones de acuerdo con las necesidades de la Entidad</t>
  </si>
  <si>
    <t>Revisar y/o modificar la resolución 147 de 2010 mediante la cual se conformó el Comité de Informática y Seguridad de la Información de la SCRD, así como desarrollar las actividades que se establezcan en la misma</t>
  </si>
  <si>
    <t>Debido a que se va a tomar como referencia la Resolución 906 de 2013, donde se establece el comité del SIG, en el cual se incluye el Subsistema de Seguridad de la Información, se presentará a consideración en el primer del Comite del SIG del año 2016, la solicitud de derogación de la resolución 147 de 2010, por lo que se requiere ampliar la fecha de cierre hasta el 30 de junio de 2016</t>
  </si>
  <si>
    <t>Se amplia la fecha de cierre, por lo tanto hay cambio de alcance: se cierra esta acción y se abre la No. 671</t>
  </si>
  <si>
    <t>Procedimiento de Acciones correctivas, preventivas y de mejora PR-ME establecido en la SDCRD para tal fin.</t>
  </si>
  <si>
    <t>De acuerdo al informa definitivo sobre derechos de autor con radicado de orfeo 20151010083173, el cual fue informado en el mes de abril, no se cuenta con la solicitud de acción correctiva, preventiva y de mejora para formalizar las acciones realizadas, incumpliendo lo establecido en el procedimiento de Acciones correctivas, preventivas y de mejora PR-ME establecido en la SDCRD para tal fin.</t>
  </si>
  <si>
    <t>Tramitar a través de Orfeo el formato de Acciones Correctivas, Preventivas y de Mejora, de acuerdo con el procedimiento establecido.</t>
  </si>
  <si>
    <t>A través del radicado orfeo 20157400163033 se tramitaron las ACPM de la auditoria realizada al tema de software libre y fue incluida en la herramienta de la mejora</t>
  </si>
  <si>
    <t xml:space="preserve">Radicado 20157400163033 </t>
  </si>
  <si>
    <t>Numeral 4.2.4. de la norma NTCGP 1000;2009,</t>
  </si>
  <si>
    <t>En el acta de revisión de aplicativo SICO con radicado No. 20157400046583, no se encuentra la firma del jefe de oficina de jurídica, además de que no se encuentra digitalizada en el aplicativo Orfeo, de fecha 26/06/2015, incumpliendo el numeral 4.2.4. de la norma NTCGP 1000;2009, ya que no permite el almacenamiento, protección de manera oportuna.</t>
  </si>
  <si>
    <t>Porque el acta debió ser firmada por diferentes funcionarios de la Entidad y esto ocasionó ajustes a la redacción expuesta inicialmente y cuando se llevó para firma del Jefe de la Oficina Jurídica se encontraba en vacaciones. Se aclara que el radicado del acta es el 20157400179263</t>
  </si>
  <si>
    <t>Firmar el acta por las personas que intervinieron y radicarla en el aplicativo ORFEO</t>
  </si>
  <si>
    <t>Ya se firmó el acta con el radicado orfeo 20157400179263</t>
  </si>
  <si>
    <t>Acta firmada radicado orfeo 20157400179263</t>
  </si>
  <si>
    <t>Numeral 4.2.3., de la norma NTCGP 1000:2009.</t>
  </si>
  <si>
    <t>Se evidencia que hay que actualizar el procedimiento de Mantenimiento de Aplicaciones ya que se encuentra en formato de plan de mantenimiento FR-02-PRE-GTC-01, asociado a este procedimiento, pero fue utilizado por última vez en el año 2012, por lo tanto se incumple el numeral 4.2.3., de la norma NTCGP 1000:2009.</t>
  </si>
  <si>
    <t>Porque no se vió la necesidad de realizar cambio y actualización del procedimiento /formato ya que estaba acorde a la necesidades de la entidad. Durante el mes de octubre se realizaron ajustes al procedimiento Mantenimiento y Modificación de Aplicaciones y a los formatos FR-01-PR-TIC-01(SOLICITUD DE MODIFICACIÓN O MANTENIMIENTO DE APLICACIONES) y FR-03-PR-GTC-01(FR_ PLAN ANUAL DE MANTENIMIENTO)</t>
  </si>
  <si>
    <t>Revisar y modificar el procedimiento y los formatos según las necesidades de la Entidad</t>
  </si>
  <si>
    <t>Se actualizó el procedimiento de mantenimiento de aplicaciones y el formato de plan anual de mantenimiento</t>
  </si>
  <si>
    <t>Fecha 25/02/2015 Radicado</t>
  </si>
  <si>
    <t>Orfeo 20157400046583 y Radicado 20157400188253 Fecha 28/08/2015</t>
  </si>
  <si>
    <t>Procedimiento y formato publicados en cultunet actualizados</t>
  </si>
  <si>
    <t>procedimiento de Administración de indicadores PR-MEJ-07 en su actividad 12</t>
  </si>
  <si>
    <t>En el mes de junio el indicador “Nivel de satisfacción cliente de gestión de tecnología”, obtuvo como resultado 81.72cuya meta establecida es del 95, encontrándose en nivel aceptable, lo que de acuerdo al procedimiento de Administración de indicadores PR-MEJ-07 en su actividad 12, debió haberse establecido una acción preventiva, lo que incumple lo establecido en este procedimiento.</t>
  </si>
  <si>
    <t>Porque las acciones preventivas emprendidas por el Grupo Interno de Sistemas para contra restar el resultado de dicho indicador, no fueron informadas oportunamente al área responsable del proceso de mejora continua.</t>
  </si>
  <si>
    <t>Realizar visitas a las áreas para conocer la percepción de los usuarios respecto a los servicios tecnológicos ofrecidos por el Grupo Interno de Sistemas, resolver inquietudes y/o sugerencias y socializar los diferentes servicios ofrecidos.</t>
  </si>
  <si>
    <t>Dando alcance a la acción planteada, se realizó visita a las áreas de Dirección de Lectura y Bibliotecas, Subdirección de Control de Gestión, Observatorio de Culturas, Subdirección de Personas Jurídicas y Subdirección de Prácticas Culturales, con acta de reunión radicadas en Orfeo con No. 20157400130203, 20157400130173, 20157400130133, 20157400130123 y 20157400130113 respectivamente.</t>
  </si>
  <si>
    <t>Radicados Orfeo con No. 20157400130203, 20157400130173, 20157400130133, 20157400130123 y 20157400130113</t>
  </si>
  <si>
    <t>Gestión Documental</t>
  </si>
  <si>
    <t>Numeral 4.2.4 de la NTCGP 1000:2009, así como el procedimiento de Generación y Trámite de Documentos PR-DOC-02</t>
  </si>
  <si>
    <t>Se revisaron las TRD de varias áreas, tales como de las Subdirecciones de Prácticas Artísticas y del Patrimonio y Culturales, así como las planillas con que son entregados al archivo de gestión los documentos para su respectivo archivo, encontrando que no se incluye la documentación dentro de los respectivos expedientes de las áreas en el herramienta orfeo y en muchos casos no se ha realizado el trámite respectivo, lo que no permite identificar ni realizar el almacenamiento, protección, recuperación y disposición final de los documentos, corroborado con la visita realizada al archivo de gestión centralizado donde se encuentran cantidades de documentos sin ser archivados</t>
  </si>
  <si>
    <t>Hay frecuente cambio del personal administrativo, en especial de los contratistas de la entidad y no están actualizados en gestión documental</t>
  </si>
  <si>
    <t>Comunicar a las personas que tienen documentos sin clasificar la situación y deber de ponerse al día y realizar acompañamiento en el puesto de trabajo, para aclararles inquietudes sobre el trámite a seguir y uso de Orfeo.</t>
  </si>
  <si>
    <t>Angelmiro Vargas C.</t>
  </si>
  <si>
    <t>La SCRD contrató al sr. Nhorman David Herrera, (contrato 252/15) durante el periodo comprendido entre el 17 de septiembre y el 16 de diciembre, para realizar seguimiento, acompañamiento y soporte técnico a los usuarios del aplicativo Orfeo que tenían radicados sin clasificar, con el fin de que lo hicieran de manera oportuna y correcta.</t>
  </si>
  <si>
    <t>Contrato de prestación de servicios No. 252 de 2015</t>
  </si>
  <si>
    <t>En desarrollo de esta contrato se llevaron a cabo 99 comunicaciones directas con los usuarios del aplicativo Orfeo de las cuales 34 fueron visitas al puesto de trabajo para resolver las inquietudes y dar soporte para la realización de tarea de clasificación de radicados en el aplicativo Orfeo.</t>
  </si>
  <si>
    <t>Numeral 6.3 de la NTCGP 1000:2009 y numeral 4.2.4 de la NTCGP 1000:2009, en el aspecto de protección.</t>
  </si>
  <si>
    <t>Realizada la visita al Archivo de Gestión se evidencia que el espacio no es lo suficientemente amplio para el desarrollo de las actividades propias del de la gestión documental, ya que deben manipular un gran número de cajas y se encuentran laborando permanentemente 9 personas entre contratistas y personal de planta, lo que no permite un desplazamiento, ni ubicación adecuada para el desarrollo de sus tareas. Así mismo, la seguridad de los documentos no es la apropiada ya que es un espacio que no tiene independencia y es el paso obligatorio.</t>
  </si>
  <si>
    <t>No se cuenta con instalaciones propias con la amplitud suficiente para ubicar el equipo humano que realiza gestión de archivo físico</t>
  </si>
  <si>
    <t>Obtener en arriendo un espacio para el equipo que realiza la gestión documental física de la entidad más amplio y para uso exclusivo de la SCRD.</t>
  </si>
  <si>
    <t>María Cecilia Quiasúa</t>
  </si>
  <si>
    <t>En el proyecto de términos técnicos para adelantar la contratación del servicio de bodegaje para el archivo centralizado de la SCRD, se incluye un incremento del área administrativa para el personal de la SCRD de un 45% adicional, en comparación con la que se ha tenido disponible, al pasar de 22 metros cuadrados a 32 metros cuadrados.</t>
  </si>
  <si>
    <t>Se realizó un nuevo contrato de arriendo, mediante el cual se amplió el área para las actividades administrativas del archivo centralizado. Pasando de 25 metros cuadrados a 42 metros cuadrados. El Nuevo contrato es el 52 de 2016 y puede consultarse con el radicado Orfeo 20161100060253. Con esto se cierra la acción.</t>
  </si>
  <si>
    <t>Contrato 52 del 8 de abril de 2016 radicado orfeo 20161100060253</t>
  </si>
  <si>
    <t>Numeral 4.4.6 de la Norma OHSAS 18001:2007</t>
  </si>
  <si>
    <t>De acuerdo a lo manifestado por lo entrevistados se presentan afecciones frecuentes tanto de los servidores públicos y contratistas debido a la cantidad de ácaros, bacterias y polvo, presentes en la bodega</t>
  </si>
  <si>
    <t>En la bodega de archivo centralizado se realiza frecuente movimiento de cajas de documentos, las cuales son de cartón y liberan polvillo volátil y fomentan algunas especies de ácaros que por lo general genera alergias</t>
  </si>
  <si>
    <t>Realizar la limpieza y fumigación e incluir en el plan de mantenimiento de 2016 la limpieza y fumigación cada cuatro meses a la bodega de archivo, para eliminar polvo y controlar los ácaros.</t>
  </si>
  <si>
    <t>Empresa contratista de bodega de archivo centralizado</t>
  </si>
  <si>
    <t>La empresa INFORMÁTICA DOCUMENTAL proveedora de la bodega para el archivo centralizado de la SCRD, formuló y ejecuta un plan de fumigaciones trimestrales a la bodega y la documentación contenida en ella. Así mismo tiene establecido un reglamento de higiene y seguridad industrial que aplica para quienes laboran en la bodega 34 del complejo empresarial Puerta del Sol, donde guarda sus archivos la SCRD y exige su cumplimiento a los funcionarios de la Secretaría, que laboran en dicha bodega.</t>
  </si>
  <si>
    <t>Fumigaciones realizadas cada tres meses realizado por la empresa INFORMÁTICA DOCUMENTAL</t>
  </si>
  <si>
    <t>De igual manera, requerir el apoyo al Grupo Interno de Recursos Humanos para que a través de Subsistema de Salud y Seguridad en el Trabajo se definan acciones preventivas para la manipulación de las cajas de documentos del archivo centralizado</t>
  </si>
  <si>
    <t>Mayra Gómez</t>
  </si>
  <si>
    <t>Reglamento de Hiiene y Seguridad Industrial</t>
  </si>
  <si>
    <t>Gestión Humana</t>
  </si>
  <si>
    <t>La nueva versión del aplicativo Perno 2014, no fue posible culminar su implementación para dar cumplimiento a la automatización en el cálculo de la seguridad social, por lo cual solicitamos se amplie la fecha de cierre del presente hallazgo a junio 30 de 2016.</t>
  </si>
  <si>
    <t>En la actualidad el aplicativo PERNO en su versión II, que ya se está utlizando en la entidad, realiza la liquidación de la seguridad social, lo que permtió que no se siguiera realizando de forma manual, lo dicho por sistemas. Se consulto con el área de talento humano y todavia sigue siendo manual por lo tanto no se cierra</t>
  </si>
  <si>
    <t>Aplicativo PERNO versión II</t>
  </si>
  <si>
    <t>De acuerdo al seguimiento remitido se evidencia que la información de seguridad social sale del aplicativo perno directamente para el operador de pagos Mi planilla, por lo que ya no se realiza de manera manual</t>
  </si>
  <si>
    <t>Dirección de Regulación y Control</t>
  </si>
  <si>
    <t>El mapa de riesgos del proceso “Regulación” se ajustó a la versión 9 de 18 de enero de 2016, que se encuentra en el Sistema Integrado de Gestión, adoptándose las modificaciones sugeridas y aquellas identificadas en el ejercicio de revisión.</t>
  </si>
  <si>
    <t>Financiera-Contable</t>
  </si>
  <si>
    <t>Auditoria interna SIG 2014</t>
  </si>
  <si>
    <t>8.2 seguimiento y medición</t>
  </si>
  <si>
    <t>De acuerdo con la herramienta de administración de la mejora, se observa la acción correctiva No. 383 de 2014, asociada a que se cuenta con aplicaciones que no suministran información a contabilidad de forma automática, aumentando el riesgo de errores manuales, en la cual se toma una acción asociada solamente a una aplicación en especial y cuyo avance es del 80%, no obstante respecto de la aplicación de pagos se indica que se van a realizar pruebas, cuyo resultado según el avance incluido en la herramienta de administración de la mejora indica que “se realizó las pruebas de digitación en el aplicativo interno para el mes de febrero; pero se acordó con la Coordinación de Sistemas, que Financiera enviará mensualmente el archivo plano con las ordenes de pago tramitados en cada mes. Igualmente el área de sistemas como supervisora del convenio con la secretaria de hacienda solicito las fuentes actualizadas del programa LYMAY,para proceder con el personal a su cargo actualizar el programa de la secretaria de cultura antes del 30 de junio del 2014, si a la fecha solamente la información a contabilidad llega por interfase solamente de la aplicación de almacén en inventarios, continúa la misma situación pero se observa una ejecución del 80%”. Por ser una hallazgo repetitivo se constituye en NCM.</t>
  </si>
  <si>
    <t>El problema se presenta por que la entidad no ha actualizado los aplicativos de sic capital. Otro inconveniente es que hay procesos que a la fecha se llevan a mano</t>
  </si>
  <si>
    <t>Se continúa ejecutando el Contrato de Prestación de Servicios, con la Ingeniera Claudia Aldana; realizando seguimiento semanal por medio del Comité de Perno que se conformó para tal fin. De éstas reuniones se levantan Actas por cada reunión que permiten evidenciar el seguimiento y control.</t>
  </si>
  <si>
    <t>Coordinador Financiero</t>
  </si>
  <si>
    <t>Se actualizó el aplicativo Limay , almacén e inventarios a la versión terceros II. En cuanto a los otros aplicativos se realizó proceso de personalización de formas y personalización de reportes para hacerlo funcional. Se está realizando el cargue de datos básicos en los diferentes aplicativos, Opget ,Predis y Sico lo cual está previsto migrarlos en el año 2015 para poder lograr la integración total a través de la interfaces para esto se realizaran pruebas en mes de noviembre de 2015. (Fuente: supervisor del contrato N° 224 de 2014)</t>
  </si>
  <si>
    <t>Con radicado de Orfeo No. 2014-740-018996-3, de fecha 30 de septiembre de 2014 se encuentra el Acta de terminación anticipada por mutuo acuerdo, del Contrato No. 013 de 2014, suscrito con CLAUDIA FERNANDA ALDANA CASTAÑEDA; de acuerdo con lo anterior se realizó un balance del contrato en cuanto a la ejecución y pagos y se liberaron los saldos no ejecutados; Así mismo en el EXPEDIENTE No. 201411002000800005E de Orfeo, se encuentran las diferentes Actas de los Comites de seguimiento realizados .</t>
  </si>
  <si>
    <t>Se evidencia en el informe de finalización del contrato 224 de 2014, la actualización del aplicativo PERNO.</t>
  </si>
  <si>
    <t>Para el aplicativo OPGET, está en el Plan Estratégico, lo cual está en función de la disponiblidad presupuestal de la vigencia 2015.</t>
  </si>
  <si>
    <t>Teniendo en cuenta que no se apropiaron recursos para la vigencia 2015, para mejora del aplicativo OPGET, la Secretaría de Cultura, Recreación y Deporte, Grupo Interno de Sistemas, se encuentra realizando revisión y parametrización de todos los aplicativos que conforman los módulos de SI CAPITAL. Por tanto se continuará cargando la información que alimenta el aplicativo LIMAY a través de archivos planos, que se generan desde el aplicativo OPGET de Secretaría de Hacienda.</t>
  </si>
  <si>
    <t>Queda pendiente la actualización del aplicativo OPGET</t>
  </si>
  <si>
    <t>No estamos de acuerdo con la calificación de NO CONFORMIDAD MAYOR, por cuanto si se están realizando acciones para mejorar las observaciones realizadas por ustedes.</t>
  </si>
  <si>
    <t>Con radicado de Orfeo No. 20157400172703 del 04 de agosto de 2015, se realizó seguimiento a la ejecución de la implementación del aplicativo Perno II; en la cual se da un cumplimiento en la acción de un 70% .</t>
  </si>
  <si>
    <t>Radicado orfeo 20157400172703</t>
  </si>
  <si>
    <t>Con radicado de Orfeo No. 20157400172703 del 04 de agosto de 2015, se realizó seguimiento a la ejecución de la implementación del aplicativo Perno II, Según Acta de Comité Técnico de Sostenibilidad Contable con radicado de Orfeo No. 20157200196253 del 09 de septiembre de 2015, se estableció que las áreas responsables (Recursos Humanos y SIstemas) deben exponer en el próximo Comité (18 de noviembre de 2015) el avance y logros obtenidos en este nuevo aplicativo</t>
  </si>
  <si>
    <t>Radicado orfeo 20157200196253</t>
  </si>
  <si>
    <t>Hasta la fecha se parametrizó de acuerdo a los archivos fuentes de SDH los aplicativos Terceros II SAE, SAI, LIMAY, PERNO, SICO, PREDIS y OPGET, los cuales están en un porcentaje de ejecución de un 80% y se está pendiente para iniciar con los saldos del año 2015 en la parte contable y almacén para iniciar la vigencia 2016.</t>
  </si>
  <si>
    <t>La secretaría realizó seguimiento periódico a la implementación de PERNO, siendo el último el día 3 de diciembre de 2015 y mediante acta radicada con el No. 20157000262313, seguimiento en el cual se informó que se cargaron nóminas hasta el mes de agosto de 2015 faltado cargar los meses septiembre a noviembre. .Aplicativos Terceros II parametrizado para iniciar en 2016</t>
  </si>
  <si>
    <t>Debido a que esta actividad se va a iniciar en enero de 2016, se requiere ampliar la fecha de cierre hasta el 31 de marzo, con el fin de poder validar errores y que la información se integre para que los estados financieros se puedan generar automáticamente.</t>
  </si>
  <si>
    <t>Se cuenta con aplicaciones para la administración de nominas, pagos, almacén e inventarios no obstante, la información de dichas aplicaciones no pasa a contabilidad a través de interfaces a excepción de almacén e inventarios, generando que la probabilidad de ocurrencia de errores manuales se incrementen y se dupliquen los controles de verificación en los registros.</t>
  </si>
  <si>
    <t>Que los aplicativos PERNO y OPGET, presentan muchas inconsistencias y no están funcionando adecuadamente.</t>
  </si>
  <si>
    <t>La entidad suscribió el contrato de prestación de servicios No. 13 del 23 de enero de 2014 con CLAUDIA FERNANDA ALDANA CASTAÑEDA para la actualización y mejora del aplicativo PERNO; en cuanto al aplicativo OPGET entra en estudio y se realizará pruebas en el aplicativo interno en el mes de febrero.</t>
  </si>
  <si>
    <t>Dirección Corporativa.</t>
  </si>
  <si>
    <t>La entidad suscribió el contrato de prestación de servicios No. 13 del 23 de enero de 2014 con CLAUDIA FERNANDA ALDANA CASTAÑEDA para la actualización y mejora del aplicativo PERNO. En cuanto al aplicativo OPGET se realizó las pruebas de digitación en el aplicativo interno para el mes de febrero; pero se acordó con la Coordinación de Sistemas, que Financiera enviará mensualmente el archivo plano con las ordenes de pago tramitados en cada mes. Igualmente el ares de sistemas como supervisora del convenio con la secretaria de hacienda solicito las fuentes actualizadas del programa LYMAY,para proceder con el personal a su cargo actualizar el programa de la secretaria de cultura antes del 30 de juniio del 2014</t>
  </si>
  <si>
    <t>Debido a que la contratista CLAUDIA ALDANA, renuncio al contrato de actualizacion del aplicativo PERNO, desde el mes de agosto, por lo cual no se a terminado dicha activida en reunion con la directora corporativa se le ha asigando dicha tarea al señor MIGUEL BOHORQUEZ el cual debe estar pasando un plan de trabajo con fechas y compromisos los cuales no deben ser mayores al 30 de diciembre del 20114</t>
  </si>
  <si>
    <t>Actualmente se esta trabajando con la actualización de PERNO con la base de datos Terceros II, el contrato de la señora Claudia Aldana se liquidó, el cual estaba asociado al proyecto de actualización y mejora del aplicativo PERNO en el mes de agosto; se continua con el proyecto por medio del contratista Facello Argel con el Contrato de prestación de servicios N° 224 de noviembre 2014 el cual esta en ejecución, además de esto se actualizó el aplicativo Limay, Almacén e inventarios a la nueva versión; en cuanto a los otros aplicativos se realizó proceso de personalización de formas y personalización de reportes para hacerlo funciona. Se está realizando cargue de datos básicos en los diferentes aplicativos como OPOGET, PREDIS, SICO; está previsto migrarlos en el año 2015 para poder lograr la integración total a través de las interfaces y para esto se realizaran pruebas en el mes de noviembre de 2015. (Fuente: Supervisor del Contrato N° 224 de 2014)</t>
  </si>
  <si>
    <t>Con radicado de Orfeo No. 2014-740-018996-3, de fecha 30 de septiembre de 2014 se encuentra radicada el Acta de terminación anticipada por mutuo acuerdo, del Contrato No. 013 de 2014, suscrito con CLAUDIA FERNANDA ALDANA CASTAÑEDA; de acuerdo con lo anterior se realizó un balance del contrato en cuanto a la ejecución y pagos y se liberaron los saldos no ejecutados. Para continuar con el proceso, se suscribió el contrato No. 224 del 18 de noviembre de 2014, con FACCELLO ARGEL MANJARRES, con el siguiente objeto: Apoyar a la Secretaría de Cultura, Recreación y Deporte en la actualización tecnlógica de la entidad del componente PERNO y su integración al componente de Terceros II del Software SI CAPITAL. El contrato se ejecutó de acuerdo con las obligaciones pactadas y lo cual se evidencia en el informe del contratista con radicado de Orfeo No. 20157100015022 del 19 de febrero de 2015.</t>
  </si>
  <si>
    <t>Se realizó el contrato de prestación de servicios con la señora Luz Helena Chicangana Vidal, con fecha de ejecución hasta diciembre de 2015, para el apoyo técnico para el mantenimiento y soporte nivel II de las aplicaciones de los módulos SAI, SAE y LIMAY de la SDCRD.</t>
  </si>
  <si>
    <t>Con las anteriores acciones se lleva un adelanto del 70%.</t>
  </si>
  <si>
    <t>Contrato 207 de 2015</t>
  </si>
  <si>
    <t>Con radicado de Orfeo No. 20157400172703 del 04 de agosto de 2015, se realizó seguimiento a la ejecución de la implementación del aplicativo Perno II, Según Acta de Comité Técnico de Sostenibilidad Contable con radicado de Orfeo No. 20157200196253 del 09 de septiembre de 2015, se estableció que las áreas responsables (Recursos Humanos y SIstemas) deben exponer en el próximo Comité (18 de noviembre de 2015) el avance y logros obtenidos en este nuevo aplicativo.</t>
  </si>
  <si>
    <t>Radicado orfeo 20157200196253 y 20157200211523</t>
  </si>
  <si>
    <t>De acuerdo con Acta de Reunión del 03 de septiembre de 2015, con radicado de Orfeo No. 20157200211523, se estableció que se van a realizar la actualización de la base de datos de Terceros I a Terceros II.</t>
  </si>
  <si>
    <t>Aplicativos Terceros II parametrizado para iniciar en 2016</t>
  </si>
  <si>
    <t>Seguimiento y Evaluación</t>
  </si>
  <si>
    <t>Auditoria de Gestión Control Interno – Decreto 371 de 2010</t>
  </si>
  <si>
    <t>Tiempo de respuesta a Peticiones</t>
  </si>
  <si>
    <t>Revisada de manera selectiva las peticiones, quejas y reclamos realizadas por los ciudadanos durante la vigencia 2014, ante la Secretaria de Cultura, Recreación y Deporte, se determina que no obstante la Subsecretaria General y de Control Disciplinario asume adecuadamente el rol de recibir y asignar en tiempos oportunos las peticiones, las áreas involucradas, en especial la Dirección de Arte, Cultura y Patrimonio, continúan mostrando demoras en el procesamiento de las respuestas requeridas lo que deriva en que se produzcan acciones de riesgo administrativo al incumplir términos legales de respuesta a las solicitudes de los ciudadanos.</t>
  </si>
  <si>
    <t>No se tiene conocimiento de la causa, toda vez que las dependencias no lo informaron.</t>
  </si>
  <si>
    <t>Realizar el análisis de las peticiones vencidas en 2014, con el fin de establecer las dependencias responsables e iniciar la actuación disciplinaria.</t>
  </si>
  <si>
    <t>Luz Marina Melo Rodríguez-Jose Evaristo Salamanca Gutiérrez</t>
  </si>
  <si>
    <t>En la actualidad ya se cuenta con la relación de PQR que fueron tramitadas por fuera de términos en 2014 y 2015.</t>
  </si>
  <si>
    <t>Se solicita registro de este consolidado que menciona sobre incumplimiento de plazos para responder años 2014 y 2015 e informar si se han abierto investigaciones disciplinarias.</t>
  </si>
  <si>
    <t>El procedimiento establecido señala:“ Enviar por SQS y ORFEO el proyecto de respuesta a la Subsecretaría General y de Control Disciplinario, para revisar contenido. Se refiere a aquellos derechos de petición que debe firmar la (el) Secretaria(o) de Despacho o la (el) Subsecretaria(o) General y de Control Disciplinario, los cuales deben remitirse con 2 días de anticipación al vencimiento”</t>
  </si>
  <si>
    <t>Iniciar las actuaciones disciplinarias correspondientes de los incumplimientos en la respuesta a las peticiones en el año 2015.</t>
  </si>
  <si>
    <t>Se hace necesario formular acciones de mejora para lograr establecer un cumplimiento en tiempos y contenidos de las peticiones formuladas del 100%. De igual manera se debe reactivar las actuaciones disciplinarias a los responsables, funcionarios asignados, de no cumplir con los términos y contenidos constitutivos de las respuestas a los derechos de petición.</t>
  </si>
  <si>
    <t>A la fecha se encuentra consolidada la relación de peticiones tramitadas por fuera de los términos de Ley, discriminada por áreas responsables y días de extemporaneidad. No obstante, debido a los diferentes temas que maneja la dependencia no ha sido posible abrir las actuaciones disciplinarias. Por lo cual, sugerimos que estas se realicen durante el primer semestre de 2016</t>
  </si>
  <si>
    <t>Proceso de Evaluación, Control y Seguimiento del Plan Institucional de Gestión Ambiental -PIGA- y cumplimiento normativo ambiental aplicable a la entidad vigencia 2014-2015, realizado por la Secretaría Distrital de Ambiente</t>
  </si>
  <si>
    <t>Resolución 242 de 2014, artículos 9 y 22</t>
  </si>
  <si>
    <t>La entidad no tiene actualizado el documento PIGA</t>
  </si>
  <si>
    <t>En el año 2014 no se realizó porque no se contaba con un profesional especializado en el tema ambiental para su revisión y actualización y no se tenían criterios establecidos para hacerlo</t>
  </si>
  <si>
    <t>1. Incluir para el año 2015 el presupuesto para la contratación del profesional en el tema ambiental</t>
  </si>
  <si>
    <t>Dirección de Gestión Corporativa – Profesional Gestión Ambiental</t>
  </si>
  <si>
    <t>1. A partir del año 2015, se incluyó el presupuesto para la contratación del profesional en el tema, para lo cual se suscribió contrato N°15 de 2015, con el objeto: “Prestar los servicios de apoyo a la Dirección de Gestión Corporativa, en la elaboración del Plan de Acción Ambiental 2015 y de los informes y actividades que contribuyan con los compromisos adquiridos por la Secretaría Distrital de Cultura, Recreación y Deporte dentro del marco del Plan Institucional de Gestión Ambiental”</t>
  </si>
  <si>
    <t>1. Contrato 15 de 2015 y contrato 07 de 2016 de prestación de servicios para el tema ambiental</t>
  </si>
  <si>
    <t>2. Revisar la documentación del proceso y establecer los criterios de revisión del documento (caracterización del proceso)</t>
  </si>
  <si>
    <t>2. En la caracterización del proceso, quedó estipulado que como documento asociado para la elaboración “producto” es decir el documento PIGA, se encuentra el procedimiento: Identificación de aspectos y valoración de impactos ambientales, con periodicidad de revisión, al menos una vez al año.</t>
  </si>
  <si>
    <t>2. El tema de gestión ambiental esta incluido en la caracterización del proceso de Gestión de Recursos Físicos y Servicios Generales en el ciclo de la mejora, con actividades en el Planear, Hacer, Verificar y Actuar CP-FIS-APY versión 9 del 28/10/2015</t>
  </si>
  <si>
    <t>* Actualizar el Documento Técnico PIGA</t>
  </si>
  <si>
    <t>Se hizo la actualización del documento PIGA, el cual fue enviado a la Secretaría Distrital de ambiente, mediante plataforma STORM, como documento electrónico del informe Información Institucional 242, enviado el 31 de julio 2015, de acuerdo a lo que se nos informó en el oficio de la SDA bajo radicado 20157100059972, como prueba de ello se cuenta con los certificados radicados con N°20157200177693 y la respuesta de la confirmación por correo electrónico dada por parte del ente de control sobre la actualización N°20157200181903.</t>
  </si>
  <si>
    <t>Radicados orfeos Nos. 20157100059972, 20157200177693 y 20157200181903 de actualización de Documento PIGA, y de recepeción por parte de SDA</t>
  </si>
  <si>
    <t>* Transmitirlo a través de la herramienta Storm User, en los documentos del informe denominado</t>
  </si>
  <si>
    <t>* Verificar con la SDA, que haya quedado recibido</t>
  </si>
  <si>
    <t>Decreto 509 de 2009, artículo 8, numeral 1.</t>
  </si>
  <si>
    <t>La entidad no tiene todas las sedes concertadas (Archivo Centralizado)</t>
  </si>
  <si>
    <t>Hasta febrero del 2015, no se contaba con un profesional especializado en el tema ambiental para su revisión y actualización y no se tenían criterios establecidos para hacerlo</t>
  </si>
  <si>
    <t>* Se debe hacer la solicitud formal ante la Secretaría de Ambiente, de la inclusión de la sede de Archivo Centralizado, con la información correspondiente y bajo los parámetros estipulados por la Subdirección de Políticas y Planes Ambientales.</t>
  </si>
  <si>
    <t>Se hace la solicitud formal a la Subdirectora de Políticas y Planes Ambientales, de la Secretaría Distrital de Ambiente, bajo radicado N°20157200164693, del 31 de julio de 2015. En atención a lo anterior en el mes de agosto, el ente de control remite vía correo electrónico la respuesta, confirmando la inclusión y concertación de la sede de Archivo Centralizado N°20157200181903.</t>
  </si>
  <si>
    <t>Radicados orfeos Nos. 20157200164693 y 20157200181903</t>
  </si>
  <si>
    <t>* Verificar si la solicitud fue recibida y la sede concertada.</t>
  </si>
  <si>
    <t>Resolución 242 de 2014, artículo 10 y la NTD-SIG 001: 2011, numeral 4.1, literal K,</t>
  </si>
  <si>
    <t>La entidad deberá realizar actividades que permitan garantizar la comprensión y entendimiento de la política ambiental por parte de los funcionarios y partes interesadas.Se recomienda a la entidad fortalecer los espacios de comunicación de la política ambiental, a los funcionarios y partes interesadas.</t>
  </si>
  <si>
    <t>Por la falta de competencia en el área de medio ambiente, durante los años siguientes a su promulgación, no se vio la necesidad de actualizarla, pero si divulgarla en la página Web de la SCRD y en la intranet</t>
  </si>
  <si>
    <t>* Dar a conocer o resocializar o la nueva política ambiental en comité SIG</t>
  </si>
  <si>
    <t>Se expone la política ajustada en el mes de octubre en la Revisión por la Dirección, con el fin de que fuera analizada y aprobada. Acto seguido se hace un ajuste sugerido por una de las participantes a la revisión y finalmente es firmada por la Secretaria de Despacho el 28 de octubre de 2015. Se evidencia en la publicación de la Cultunet.</t>
  </si>
  <si>
    <t xml:space="preserve">Acta de revisión por la dirección donde se presenta la Política y fue aprobada. Radicado orfeo 20155000234273 </t>
  </si>
  <si>
    <t>Comité SIG</t>
  </si>
  <si>
    <t>Alta Dirección</t>
  </si>
  <si>
    <t>Se logró el trabajo articulado entre la Oficina Asesora de Comunicaciones, Grupo Interno de Sistemas y dependencias del Grupo Interno de Recursos Físicos y Servicios Generales, como lo son el almacén, la bodega y la coordinación del GIRFSG. Con el fin de elaborar desde el diseño mismo de la política ambiental, hasta la obtención de retablos que se han sido publicados en diferentes espacios de la SDCRD.</t>
  </si>
  <si>
    <t>Cultunet</t>
  </si>
  <si>
    <t>Acuerdo 197 de 2005, artículos 2 y 3</t>
  </si>
  <si>
    <t>La entidad deberá desarrollar la “Semana del Medio Ambiente” considerando:</t>
  </si>
  <si>
    <t>Por desconocimiento de la norma se dio cumplimiento parcial a las consideraciones de esta</t>
  </si>
  <si>
    <t>1. Su desarrollo en la primera semana del mes de junio,</t>
  </si>
  <si>
    <t>1. Establecer en el plan de acción del SGA, la semana ambiental la primera semana del mes de junio.</t>
  </si>
  <si>
    <t>2. Actividades de carácter pedagógico o lúdico, dirigidas a sus funcionarios y comunidad en general</t>
  </si>
  <si>
    <t>3. Sensibilizar a los ciudadanos en el cuidado de los recursos naturales agua, aire y tierra como factores fundamentales.</t>
  </si>
  <si>
    <t>2. Formular la agenda para esta semana, con actividades lúdicas y pedagógicas, enfatizando en el cuidado del agua, aire y tierra</t>
  </si>
  <si>
    <t>Resolución 242 de 2014, artículo 6, numeral 3</t>
  </si>
  <si>
    <t>La entidad realizará el ajuste del Plan de Acción 2015, en referencia al Programa de Implementación de Prácticas sostenibles, donde debe indicar la línea que desarrollará durante esta vigencia.</t>
  </si>
  <si>
    <t>En los nuevos formatos de reporte de informes en los que se incluye cada uno de los programas, faltó incluir las líneas que trabajará la entidad</t>
  </si>
  <si>
    <t>* Se solicitará a la Secretaría Distrital de Ambiente, al área correspondiente, que es la Subdirección de Políticas y Planes Ambientales, conceptúe sobre esta observación.</t>
  </si>
  <si>
    <t>Se hace la consulta a la Secretaría Distrital de Ambiente, al área correspondiente, que es la Subdirección de Políticas y Planes Ambientales, sobre la necesidad de retransmitir el informe, quienes responden las fechas en los que se habilitará la plataforma. (se anexan los correos electrónicos)</t>
  </si>
  <si>
    <t>Radicado orfeo 20157200211503</t>
  </si>
  <si>
    <t>* Movilidad Urbana Sostenible</t>
  </si>
  <si>
    <t>* Realizar la retransmisión del informe del Plan de Acción 2015, en el que se evidencie el ajuste.</t>
  </si>
  <si>
    <t>* Mejoramiento de las Condiciones Ambientales Internas y/o de su entorno</t>
  </si>
  <si>
    <t>Se hace el ajuste del Plan de Acción 2015, en referencia al Programa de Implementación de Prácticas sostenibles, donde se indicó que la línea que desarrollará la entidad durante la vigencia en mención es: Movilidad Urbana Sostenible. Por lo anterior, se hace la respectiva validación y transmisión del informe, quedando bajo N° de radicado 20157200211503</t>
  </si>
  <si>
    <t>* Cambio climático</t>
  </si>
  <si>
    <t xml:space="preserve">Decreto 4741 de 2005, artículo 10 literal b </t>
  </si>
  <si>
    <t>La entidad deberá dar cumplimiento al Decreto 1609 de 2002, capítulo IV, cuando remite residuos o desechos peligrosos, para ser transportados.</t>
  </si>
  <si>
    <t>La entidad no contaba con una empresa gestora de manejo integral de residuos peligrosos</t>
  </si>
  <si>
    <t>Incluir en el presupuesto del año 2016 la contratación del gestor para manejo integral de residuos peligrosos</t>
  </si>
  <si>
    <t>Decreto 3102 de 1997, artículos 6 y 7, y a la Resolución 242 de 2014, artículo 13, numeral 1</t>
  </si>
  <si>
    <t>La entidad deberá realizar el reemplazo de los equipos, sistemas e implementos de alto consumo de agua , por los de bajo consumo en las sedes de parqueadero clle 9° y Archivo Centralizado de Alamos.</t>
  </si>
  <si>
    <t>Ni el archivo centralizado, ni el parqueadero es de propiedad de la SCRD, por lo que no se tenía contemplada una inversión a un predio en arriendo</t>
  </si>
  <si>
    <t>* Actualizar el inventario hidrosanitario</t>
  </si>
  <si>
    <t>Dirección de Gestión Corporativa –</t>
  </si>
  <si>
    <t>En virtud de lo proyectado en el Plan de Acción Ambiental 2015, referente a la actividad N°05 “Implementar el restante de los sistemas ahorradores de agua de la entidad”, se llevaron a cabo acciones articuladas con el Grupo Interno de Recursos Físicos y Servicios Generales, enfocadas al ahorro y uso eficiente del agua. Identificando el sitio donde hacía falta colocar los ahorradores.Se escoge método que no requiera modificaciones de la infraestructura entregada y que a su vez se encuentre avalado por la Secretaría Distrital de Ambiente, para lo cual amparados en la publicación realizada en la página Web de la SDA, por el equipo de la Subdirección de Políticas y Planes Ambientales - Boletín Informativo N°8, en la página N°6, se encuentran algunas acciones sencillas para contribuir con el ahorro y uso eficiente del agua. En ese sentido la acción N°7, menciona el colocar botellas dentro de la cisterna. Ver carpeta evidencias.</t>
  </si>
  <si>
    <t>Inventario hidrosanitario del año 2014 Rad 20147100068343 Inventario hidrosanitario del año 2015 con el avance de implementación 2014 VS 2015 Rad 20167100103613 Correo SOLICITUD DE INVENTARIOS HIDROSANITARIOS PARA VISITA AUDITORÍA SECRETARÍA DE AMBIENTE /7 de junio del 2016 20157100105023 y 20167100090553 Respecto a calle 9 y teniendo en cuenta que esa sede</t>
  </si>
  <si>
    <t>* Identificar y priorizar los dispositivos, sistemas e implementos que no sean de bajo consumo</t>
  </si>
  <si>
    <t>Grupo interno de Recursos Físicos</t>
  </si>
  <si>
    <t>Se gestiona la programación para que el equipo de mantenimiento, realice en el mes de octubre de 2015, la graduación del volumen de agua contenida en el tanque de los sanitarios y la colocación de ladrillos y/o botellas con arena en su interior. Por lo tanto, al finalizar la labor, lo confirma por medio de correo electrónico.</t>
  </si>
  <si>
    <t>se encuentra en comodato no se ha realizado modificaciones de fondo, en esa sede permanecen los sanitarios</t>
  </si>
  <si>
    <t>* Viabilizar la manera de cambiar o mejorar los sistemas e implementos que no sean de bajo consumo tanto en la sede principal, la que está en comodato y en las dos sedes en arriendo</t>
  </si>
  <si>
    <t>De igual forma, el contratista que apoya los trabajos de mantenimiento, lo constata en su informe del periodo octubre-noviembre. Ver carpeta de evidencias.</t>
  </si>
  <si>
    <t>convencionales, pero se ha realizado desde el sistema de gestión ambiental, campañas de ahorro con</t>
  </si>
  <si>
    <t>Según la última revisión hecha por la oficina de Planeación se solicitaban los inventarios hisdrosanitarios, los cuales se adjuntan en la carpeta de evidencias.</t>
  </si>
  <si>
    <t xml:space="preserve">la ubicación de las botellas de arena en su interior. </t>
  </si>
  <si>
    <t>Decreto 895 de 2008, artículo 1 y a la Resolución 242 de 2014, artículo 13, numeral 2</t>
  </si>
  <si>
    <t>La entidad deberá sustituir las fuentes de iluminación de baja eficacia lumínica, por fuentes de la más alta eficacia; ésto considerando, que de acuerdo al inventario institucional, aún se cuenta con unidades no ahorradoras.</t>
  </si>
  <si>
    <t>El cambio de tecnología a luminarias ahorradoras en el parqueadero implicaba la existencia de personal competente en el área de electricidad.</t>
  </si>
  <si>
    <t>* Actualizar y ajustar el inventario de fuentes de iluminación</t>
  </si>
  <si>
    <t>* Identificar y priorizar los dispositivos y luminarias que no sean ahorradores</t>
  </si>
  <si>
    <t>* Realizar la instalación del porcentaje restante de luminarias ahorradoras, llegando al 100%.</t>
  </si>
  <si>
    <t>Al verificar la entrega del producto denominado “Informe técnico donde se registre la personalización y/o los ajustes realizados al aplicativo de personal y nómina para mantener la integridad con los aplicativos de tesorería y contabilidad” se evidenció que vencido el plazo del contrato no se ha logrado la integración del aplicativo de nómina PERNO con los aplicativos OPGET- Tesorería y LIMAY- Contabilidad, incumpliendo con lo previsto en la clausula tercera- VALOR Y FORMA DE PAGO y cuarta- OBLIGACIONES DEL CONTRATISTA literal B) OBLIGACIONES ESPECIALES Numeral 2) del contrato No. 54 de 2013 suscrito con Dalia Edith Rodriguez Torres.</t>
  </si>
  <si>
    <t>Los informes presentados por el contratista, contienen las actividades realizadas para la personalización y/o ajustes realizados al aplicativo PERNO de la planta temporal, enmarcados dentro del objeto del contrato. Falta realizar una prueba integral</t>
  </si>
  <si>
    <t>Desarrollar las mejoras al aplicativo de tesorería (OPGET) para que funcione la integración</t>
  </si>
  <si>
    <t>Mónica Constanza Chacón Hernández</t>
  </si>
  <si>
    <t>Se han realizado los desarrollos necesarios para atender este requerimiento, pero debido al alto volumen de solicitudes no se culmino la etapa de pruebas, por ello es necesario ampliar el plazo de cierre.</t>
  </si>
  <si>
    <t>Se realizaron los desarrollos y ajustes necesarios sobre el aplicativo OPGET, por lo cual se cargaran ordenes de pago de febrero de 2014 en el opget interno, con lo anterior se debe verificar la integración Opget, Limay, PERNO, razón por la cual es necesario solicitar un plazo de dos meses para verificar el proceso de integración con data real.</t>
  </si>
  <si>
    <t>Actualmente la parametrización del aplicatibvo OPGET se encuentra en un 40%, con proyección de avances mensuales para los meses de octubre, noviembre de un 30% para cada mes.</t>
  </si>
  <si>
    <t>Se realizaron las siguientes actividades:</t>
  </si>
  <si>
    <t>Mejoras realizadas:</t>
  </si>
  <si>
    <t>1. Compilación de formas, librerias, menus en el esquema SDC. 2. Revisión y compilación de reportes.</t>
  </si>
  <si>
    <t>3. Revisión de roles, paquetes, funciones, procedimientos, sinonimos, vistas, secuencias, del esquema OPGET en SDC. 4. Parametrización General (Definir unidades de Tesoreria, Definir las unidades ejecutoras , cuentas bancarias. 5. Verificación de usuarios con sus respectivos permisos.</t>
  </si>
  <si>
    <t>1. Compilación de formas, librerias, menus en el esquema SDC.</t>
  </si>
  <si>
    <t>2. Revisión y compilación de reportes.</t>
  </si>
  <si>
    <t>3. Revisión de roles, paquetes, funciones, procedimientos, sinonimos, vistas, secuencias, del esquema OPGET en SDC.</t>
  </si>
  <si>
    <t>4. Parametrización General (Definir unidades de Tesoreria, Definir las unidades ejecutoras , cuentas bancarias.</t>
  </si>
  <si>
    <t>5. Verificación de usuarios con sus respectivos permisos.</t>
  </si>
  <si>
    <t>Realizar las pruebas necesarias con los tres aplicativos para verificar la integración</t>
  </si>
  <si>
    <t>A partir del 1 de diciembre de 2015 se iniciarán las pruebas para el cargue de la información a través de archivos planos para que alimente el aplicativo LIMAY y verificar su funcionalidad</t>
  </si>
  <si>
    <t>70%%</t>
  </si>
  <si>
    <t>Realizar ajustes ( si es necesario) de acuerdo a las pruebas realizadas</t>
  </si>
  <si>
    <t xml:space="preserve">En esta vigencia, la SCRD se ha venido apoyando con la Secretaria Distrital de Hacienda para obtener los datos de las ordenes de pago de la vigencia 2014, de esta forma Financiera no tiene que realizar una doble digitación de las ordenes de pago. Por otro lado, Miguel Bohorquez estaba realizando las pruebas necesarias para realizar la integración PERNO, OPGET y LIMAY. Teniendo en cuenta que ya se aplicó una parametrización que faltaba en el aplicativo de PERNO </t>
  </si>
  <si>
    <t>La Secretaría Distrital de Cultura, Recreación y Deporte y la Secretaría de Hacienda suscribieron el convenio 130027-02 el fue prorrogado hasta el año 2017, cuyo objeto es “Suministrar por parte de la Secretaría Distrital de Hacienda el sistema de información hacendario SI CAPITAL, entregando copia de los programas funetes y documentación del software como manuales técnicos y de usuario, a la Secretaría Distrital de Cultura, Recreación y Deporte, autorizando su uso en virtud de la cooperación interinstitucional. En atenciónb a este documento la Secretaría de Cultura está adelantando las acciones tendientes a la implementación de los aplicativos del sistema de informacipon SI CAPITAL. De acuerdo con los cronogramas establecidos por los ingenieros del área se espera que a la finalización de la presente vigencia se culmine y se pueda contar con la integración de los aplicativos contendios en este sistema de información. Por lo anterior, se solicita la ampliación del plazo de estas tres acciones hasta el 31 de diciembre de 2015.</t>
  </si>
  <si>
    <t>Estas se realizarán durante el mes de Diciembre de 2015</t>
  </si>
  <si>
    <t>De acuerdo con las actividades realizadas de compilación, revisión parametrización, verificación de usuarios y las verificaciones desde el Grupo Interno de Sistemas, la aplicación no requiere ajustes de desarrollo. Se iniciará su utilización en ambiente de preproducción durante el año 2016. para pasar a producción a partir del año 2017</t>
  </si>
  <si>
    <t>La aplicación no requiere ajustes de desarrollo. Se iniciará su utilización en ambiente de preproducción durante el año 2016. para pasar a producción a partir del año 2017</t>
  </si>
  <si>
    <t>Se encuentra en proceso de revisión del documento PETIC, pero debido a los nuevos lineamientos de la Alta Consejería de las TIC's se requiere un mayor plazo para lograr su ajuste de manera correcta. Por lo que se requiere la ampliación de la fecha de cierre hasta el 30 de junio de 2016. Teniendo en cuenta el cambio de plan de desarrollo en la ciudad, el PETIC debe ser formulado nuevamente para que sea alineado con lo establecido en dicho documento.</t>
  </si>
  <si>
    <t>Radicado No. 20167400082193</t>
  </si>
  <si>
    <t>Mediante radicado No. 20167400082193 de mayo 11 de 2016 se efetuó a todos los jefes de dependencia: Solicitud de información formulación Plan Estratégico de Tecnologías de Información y Comunicaciones PETIC 2016 – 2020. El documento actualmente se encuentra en construcción</t>
  </si>
  <si>
    <t xml:space="preserve">En el mes de diciembre la Alta Consejeria de las TIC's remitió unos lineamientos referidos a la Seguridad de la Información, que las entidades deben adoptar por lo que el ajuste de las políticas de la entidad se realizaría a comienzos del año 2016, por lo que se solicitaría ampliar la fecha hasta el 30 de junio de 2016. </t>
  </si>
  <si>
    <t>Esta actividad se encuentra enmarcada dentro de la obligatoriedad de implementar el modelo de seguridad y privacidad de la información establecido por MINTIC. Dentro del proyecto 1007 del nuevo plan de desarrollo se dejaron a junio 30 los recursos presupuestales para iniciar su implementación. Contratista: DANIEL EDUARDO DUARTE</t>
  </si>
  <si>
    <t>Daniel Duarte Expediente Orfeo: 201611002000800118E, persona encargada de implementar modelo de seguridad y privacidad de la informacion.</t>
  </si>
  <si>
    <t>No. Contrato: 139 de 2016</t>
  </si>
  <si>
    <t>Fecha inicio: 01-08-2016</t>
  </si>
  <si>
    <t>Fecha Terminación: 30-12-2016</t>
  </si>
  <si>
    <t>Expediente Orfeo: 201611002000800118E</t>
  </si>
  <si>
    <t>Dentro de las actividades a realizar se encuentra elaboración de un prediagnóstico de implementación del sistema de seguridad de la información el cual fue presentado al Comité de Sistemas y Seguridad de la Información de la entidad. Elaboración de plan de trabajo para los próximos cuatro años el cual fue presentado al comité y se estableció su aprobación en la próxima sesión.</t>
  </si>
  <si>
    <t>El Comité de seguridad se encuentra establecido mediante Resolución No. 147 de 2010, no se encontraba operando, su última reunión data del año 2011, se decidió no modificar la resolución y reunir el Comité. La primera sesión 2016 se realizó el día 29/08/2016 en la oficina de LA Subsecretaría General</t>
  </si>
  <si>
    <t>Datos suministrados por ing. De Sistemas.</t>
  </si>
  <si>
    <t>2. Entre el 5 al 8 de diciembre de 2015 en compañía con el Técnico John Eberto Castro, se realizó la aplicación del tratamiento químico y el ajuste de conexiones correspondientes a los polos a tierra que hallados en la Sede Principal. Dichas actividades reposan en informe de servicios correspondientes al mes de Diciembre que el Sr. Castro presentó a Recursos Físicos.</t>
  </si>
  <si>
    <t>2. Tratamiento polos a tierra.</t>
  </si>
  <si>
    <t>3. El estudio de monitoreo de parámetros eléctricos es el insumo de inicio para la formulación de la actualización de la red, los resultados del estudio son la basepara determinar el alcance de la actualización, situación que definirá el Gripo Interno de Recusos Físicos.</t>
  </si>
  <si>
    <t>4. Las UPS más grandes que dan respaldo al Data center y a Comuneros II, ya tienen más de 10 años, evaluó su estado actual y se decidió realizarle mantenimiento y suministro de baterías en los caos que fuese necesario, para lo cual se suscribió el contrato No. 96 DE 2016 con la firma PEI ingeniería contratista que realizó el primer mantenimiento preventivo y suministro 60 baterias para la UPS de la casa Comuneros II, en este momento las UPS's presentan buen estado de funcionamiento y por tanto no serán reemplazadas</t>
  </si>
  <si>
    <t>3. Formulación e implementación de homologación de la red eléctrica.</t>
  </si>
  <si>
    <t>5. Se identificaron necesidades de respaldo de las sedes de la siguiente manera: Casa Comuneros I y II cada una UPS de 36 KVA, sede edificio calle 12 UPS de 20 KVA, Sede parqueadero UPS 10 KVA, igualmente durante el mes de julio se realizaron los traslado de UPS para que cada sede cuente con el respaldo definido.</t>
  </si>
  <si>
    <t>6. Las edecuaciones del Data Center al no ser estructurales no fueron priorizados para 2016, se realizaran en una vigencia posterior sujeto a disponibilidades presupuestales.</t>
  </si>
  <si>
    <t>4. Comprar UPS centro de cómputo.</t>
  </si>
  <si>
    <t>7, 8 y 9 La Secretaría incorporó dentro del proyecto de inversión 1012 Fortalecimiento a la Gestión del nuevo plan de desarrollo los recursos financieros para la adquisición para la renovación de infraestructura de TIC's servidores, switches, discos para almacenamiento entre otros, actualmente nos encontramos adelantando proceso precontractual en estudio de mercado previa elaboración de fichas técnicas.</t>
  </si>
  <si>
    <t>10. y 12. El Grupo Interno de Sistemas actualmente tiene la administración y gestión autónoma del servidor de base de datos Alejandría.</t>
  </si>
  <si>
    <t>5. Identificar necesidades de respaldo. Calle 12 y 9a.</t>
  </si>
  <si>
    <t>11. Los servicios informáticos serán configurados en ambientes de alta disponibilidad en la nueva infraestructura y se instalará una funcionalidad de copias de respaldo con software destinado para este fin.</t>
  </si>
  <si>
    <t>13. La secretaría se encuentra en proceso de adquisición de nueva infraestructura que reemplazará los servidores existentes, los cuales tendrán garantía soporte y mantenimiento por 5 años..</t>
  </si>
  <si>
    <t>6. Actualizar Data Center (Categoría 1) puerto de acceso, biométrico y techo.</t>
  </si>
  <si>
    <t>7. Compra de 3 servidores (1para aplicaciones, otro para bases de datos y el otro de respaldo).</t>
  </si>
  <si>
    <t>8. Comprar 1 switch principal y 3 switch secundarios.</t>
  </si>
  <si>
    <t>9. Compra de discos.</t>
  </si>
  <si>
    <t>10. Control de administración del servidor de Sistemas.</t>
  </si>
  <si>
    <t>11. Gestionar ubicación de información de respaldo (arriendo o convenio).</t>
  </si>
  <si>
    <t>12. Entrega y administración del servidor al Grupo Interno de Sistemas.</t>
  </si>
  <si>
    <t>13. Incluir este servidor (Grupo Interno de Sistemas) en los planes de Mantenimiento, correctivos y preventivos.</t>
  </si>
  <si>
    <t>2.Cambio permanente en la programación de vacaciones.</t>
  </si>
  <si>
    <t>3. Dificultades en la parametrización del sistema PERNO.</t>
  </si>
  <si>
    <t>Ajustar el procedimiento “Liquidación y pago de nómina”</t>
  </si>
  <si>
    <t>Grupo Interno de Recursos Humanos</t>
  </si>
  <si>
    <t xml:space="preserve">4. Algunas actividades para liquidar la nómina se realizan manualmente. </t>
  </si>
  <si>
    <t>Falta de interés de los grupos poblacionales en los temas de capacitación establecidos</t>
  </si>
  <si>
    <t>A partir de los resultados de la medición del Clima Organizacional, se elaboró el plan y se establecieron las actividades a ejecutar.</t>
  </si>
  <si>
    <t>Puesta en marca del programa “Felicidad Corporativa”</t>
  </si>
  <si>
    <t>Entre las estrategias a ejecutar para mejorar el clima organizacional durante la vigencia 2015 se puso en marcha el programa “Felicidad Corporativa”, estrategia que propició el sentido de pertenencia con la entidad y por ende con el equipo de trabajo.</t>
  </si>
  <si>
    <t>Programa de Felicidad corporativa con implementaicón en el año 2015 Radicado orfeo 20157000107113</t>
  </si>
  <si>
    <t>Por lo anterior, solicitamos el cierre de la acción preventiva</t>
  </si>
  <si>
    <t>Ejecución de acciones frente a los resultados de la medición del clima organizacional.</t>
  </si>
  <si>
    <t>Permanente</t>
  </si>
  <si>
    <t>2. Falta de planeación en las solicitudes de trámite</t>
  </si>
  <si>
    <t>3. Falta de apropiación de situaciones personales.</t>
  </si>
  <si>
    <t>Por lo anterior solicitamos el cierre de la acción preventiva.</t>
  </si>
  <si>
    <t>2. La no unificación del cronograma con las diferentes dependencias.</t>
  </si>
  <si>
    <t>3. Falta de compromiso frente al autocuidado.</t>
  </si>
  <si>
    <t>Los soportes se encuentran en el expediente No. 201573006500100002E. Igualmente se fomento la promoción de la Salud Ocupacional con el fin de mejorar la calidad de vida de los servidores públicos.</t>
  </si>
  <si>
    <t>4. Prioridad de otras actividades</t>
  </si>
  <si>
    <t>Por lo anterior, solicitamos el cierre de la acción preventiva.</t>
  </si>
  <si>
    <t xml:space="preserve">Documentar las actividades que se desarrollan para el trámite de comisiones </t>
  </si>
  <si>
    <t xml:space="preserve">Trámite de traslados presupuestales ante la Secretaría Distrital de Hacienda </t>
  </si>
  <si>
    <t>Alta rotación del personal que esta designado para el tema.</t>
  </si>
  <si>
    <t>Solicitar a través de correo electrónico el reporte del PNC, de acuerdo a las Fichas Técnicas de Bienes y Servicios establecidas.</t>
  </si>
  <si>
    <t>A través de correos electrónicos de fechas: reporte de tercer trimestre del 8/10/2015 y último trimestre de 2015 del 16/02/2016, se solicitó el reporte del producto no conforme para los procesos misionales y de comunicaciones.</t>
  </si>
  <si>
    <t>Correos electrónicos 8/10/2015 y 16/02/2016</t>
  </si>
  <si>
    <t>Falta de responsabilidad de los procesos para el seguimiento y reporte del PNC.</t>
  </si>
  <si>
    <t>Revisar las fichas técnicas de bienes y servicios establecidas.</t>
  </si>
  <si>
    <t>En el año 2015 se revisaron las fichas técnicas del proceso de Fomento, del proceso de conocimiento en lo concerniente a la SASPL, y del proceso de Regulación. Falta definir las fichas técnicas de los bienes y servicios de los procesos de Organización, Gobernanza y Producción.</t>
  </si>
  <si>
    <t>Fichas técnicas de bienes y servicios de los procesos de Fomento, Conocimiento y Regulación, publicadas en cultunet.</t>
  </si>
  <si>
    <t>Garantizar que las Auditorias internas incluyan el seguimiento al PNC</t>
  </si>
  <si>
    <t>Responsables de procesos misionales y comunicaciones y Equipo SIG</t>
  </si>
  <si>
    <t>En las auditorías del año 2015 en los respectivos Planes de auditoría se evidencia la inclusión como un criterio de auditoria el tema del PNC: radicados 20151010175593 Regulación, 20157300174613 Conocimiento.</t>
  </si>
  <si>
    <t>Planes de auditoría con radicados 20151010175593, 20157300174613</t>
  </si>
  <si>
    <t>Capacitar en PNC a los Auditores de Calidad y responsables de proceso</t>
  </si>
  <si>
    <t>Equipo SIG - Control Interno</t>
  </si>
  <si>
    <t xml:space="preserve">Se realizaron dos sesiones de capacitación de auditores en el mes de julio de 2015 radicados 20157300170493, 20157300170503 </t>
  </si>
  <si>
    <t>Registros de capacitaciones 20157300170493, 20157300170503</t>
  </si>
  <si>
    <t>Falta de responsabilidad de los procesos para la ejecución de las acciones establecidas</t>
  </si>
  <si>
    <t>2. Garantizar que las Auditorias internas incluyan el seguimiento a los indicadores</t>
  </si>
  <si>
    <t>2. En las auditorías del año 2015 en los respectivos Planes de auditoría se evidencia la inclusión como un criterio de auditoria el tema de Indicadores como numeral 8.2 seguimiento y medición: radicados 20151010175593 Regulación, 20157300174613 Conocimiento.</t>
  </si>
  <si>
    <t>3. Acta de reunión de revisión por la dirección radicado orfeo 20155000234273.</t>
  </si>
  <si>
    <t>3. Incluir el seguimiento realizado a los indicadores en los comités del SIG a realizarse en el 2do semestre de 2015.</t>
  </si>
  <si>
    <t>3. En la revisión por la dirección realizada el 23 de octubre de 2015 se incluyó la revisión de los indicadores.</t>
  </si>
  <si>
    <t>4. Radicados orfeo: 20155000028193.</t>
  </si>
  <si>
    <t>Administrador de herramienta de control de indicadores</t>
  </si>
  <si>
    <t>4. Realizar el reporte oportunamente</t>
  </si>
  <si>
    <t>De acuerdo a la periodicidad, los primeros 5 días hábiles siguientes</t>
  </si>
  <si>
    <t>4. Algunos procesos como Gestión Financiera, Mejora Continua ha reportado oportunamente los indicadores</t>
  </si>
  <si>
    <t>5. Radicados 20151100108003, 20157300082093</t>
  </si>
  <si>
    <t>Responsables de proceso</t>
  </si>
  <si>
    <t xml:space="preserve">5. Reportar a Control Interno el incumplimiento en la entrega del reporte </t>
  </si>
  <si>
    <t>Cada vez que se presente</t>
  </si>
  <si>
    <t>5. A través de los radicados 20151100108003, 20157300082093 se reporto a control interno la entrega inoportuna de los resultados de los indicadores.</t>
  </si>
  <si>
    <t>Apoyar en la revisión de la documentación a los responsables de los procesos, al igual que en las herramientas</t>
  </si>
  <si>
    <t>En el año 2015 se actualizaron 510 documentos entre procedimientos, formatos, manuales, instructivos, fichas técnicas de los procesos definidos en las dos versiones del mapa de procesos que estuvieron vigentes en el transcurso del año.</t>
  </si>
  <si>
    <t>Listado maestro de documentos publicado en cultunet con los documentos actualizados</t>
  </si>
  <si>
    <t>Falta de capacitación que genere apropiación sobre el tema</t>
  </si>
  <si>
    <t>Socializaciones de los temas SIG en la vigencia 2015, de acuerdo a plan de trabajo establecido</t>
  </si>
  <si>
    <t>En el año 2015 se realizaron 7 socializaciones de los temas del SIG para todos los servidores públicos de la entidad como se evidencia en el expediente 201550002800100001E.</t>
  </si>
  <si>
    <t>Expediente socializaciones 201550002800100001E</t>
  </si>
  <si>
    <t>Realizar capacitaciones dirigidas a las diferentes áreas donde se presente el Sistema y como beneficia a las personas en su desempeño laboral</t>
  </si>
  <si>
    <t>Apropiación de la Alta Dirección del SIG</t>
  </si>
  <si>
    <t>Las soluciones tecnológicas avanzan cada vez más rápido</t>
  </si>
  <si>
    <t xml:space="preserve">Elaborar encuesta en donde se incluyan temas sobre el uso de los aplicativos </t>
  </si>
  <si>
    <t>Semestral</t>
  </si>
  <si>
    <t>Compra e instalación de planta eléctrica</t>
  </si>
  <si>
    <t>El sistema de copias de seguridad se encuentra operando de acuerdo con lo establecido en protocolo de copias de seguridad, en especial para el caso específico se toma copia diaria de los sistemas de base de datos y se almacena en cinta.</t>
  </si>
  <si>
    <t>La planta eléctrica se adquirió mediante contrato de compraventa No. 255 de 2015, firmado el 18 de septiembre la cual fue recibida por el supervisor del contrato el 27 de noviembre, una vez se finalizaron las obras civiles requeridas. Factura entregada el día 03 de Diciembre y entregada formalmente mediante memorando a Recusos Físicos el día 22 de Diciembre. La planta instalada es de una capacidad de 125 KVA años.</t>
  </si>
  <si>
    <t>Elaborar planilla manual para registro de las solicitudes de los usuarios en caso de falla del aplicativo</t>
  </si>
  <si>
    <t>Cortes continuos de energía</t>
  </si>
  <si>
    <t>Ya se adquirió e instalo la planta eléctrica para la sede central de la SDCRD, ya se realizarón las pruebas el día 20 de noviembre de 2015. Actualmente se encuentra en funcionamiento.</t>
  </si>
  <si>
    <t>-La no participación de otras entidades (privadas o públicas) en la cofinanciación de las convocatorias de fomento.</t>
  </si>
  <si>
    <t>-Establecer alianzas con socios estratégicos para fortalecer las convocatorias dentro del proceso de fomento.</t>
  </si>
  <si>
    <t>-La no continuidad del trabajo del equipo de fomento.</t>
  </si>
  <si>
    <t>-Identificar y establecer el proceso de fomento dentro de la estructura organizacional.</t>
  </si>
  <si>
    <t>-La falta de interés político, desde la administración distrital, para la continuación del proceso de fomento</t>
  </si>
  <si>
    <t>-Posicionar los programas y actividades del proceso de fomento, en los ámbitos público y privado, a través de estrategias de comunicación y rendición de cuentas.</t>
  </si>
  <si>
    <t>-Realizar la revisión del manual de lineamientos del proceso de fomento.</t>
  </si>
  <si>
    <t>20172200026223,2017200026383,20172200026393,2017200026423,2017200026143,20172200026473,20172200026443,20172200026493,2017200026343,20172200026373,2017200026403,2017200026433,2017200026453,20172200026503,20172200026483,2017200026513. 2- Se llevo acabo la revisión de los procedimientos y se proyectaron los ajustes de acuerdo a las necesidades del proceso. 3- Se establecieron las condiciones de participación para los aspirantes a los Portafolio de Estímulos, estas condiciones se pueden verificar en el radicado ORFEO 2017220002773.</t>
  </si>
  <si>
    <t>-Que la definición de las condiciones de participación y las instrucciones para la presentación de las propuestas, no sean claras para los participantes.</t>
  </si>
  <si>
    <t>-Revisar el contenido de las cartillas de cada convocatoria para verificar su coherencia, vigencia y claridad.</t>
  </si>
  <si>
    <t>-Que los procedimientos internos de los programas de fomento sean poco claros y demasiado complejos en la práctica y que dificulten la puesta en marcha del proceso.</t>
  </si>
  <si>
    <t>-Revisar y actualizar los procedimientos internos de los programas de fomento para que estén acorde con las características y necesidades del proceso.</t>
  </si>
  <si>
    <t>-La falta de capacidades técnicas de algunos grupos poblacionales, organizaciones y agentes del sector, para elaborar y presentar propuestas a las convocatorias.</t>
  </si>
  <si>
    <t>-Realizar con la ciudadanía, programas de fortalecimiento de capacidades para elaborar y presentar propuestas.</t>
  </si>
  <si>
    <t>En el servidor 192,168.10.10:80/80,</t>
  </si>
  <si>
    <t>Se explora la gestion de informacion a traves de la herramienta “pentajo” y se evidencia que se requiere la creacion de un modelo inicial, mediante la estandarización de reportes. La estrategia se inicia con Jornada Unica y Estimulos estandarizando la información a reportar y generandola perioricamente.</t>
  </si>
  <si>
    <t>PENTAJO</t>
  </si>
  <si>
    <t>Socialización documento generado</t>
  </si>
  <si>
    <t>Alimentación al SIS</t>
  </si>
  <si>
    <t>192,168.10.10</t>
  </si>
  <si>
    <t>Cortes temporales de energía</t>
  </si>
  <si>
    <t>En la siguientre URL se encuentra la herramienta de monitoreo de servidores implementada</t>
  </si>
  <si>
    <t>http://192.168.10.10/zabbix/</t>
  </si>
  <si>
    <t>Por la falta de administración autónoma del micrositio.</t>
  </si>
  <si>
    <t>Publicación oportuna de los anuarios y boletines por parte de Comunicaciones.</t>
  </si>
  <si>
    <t>Consecuente con lo anterior, la Secretaría de Cultura, Recreación y Deporte tendrá que evaluar la procedencia de ampliar el régimen de transición previsto para asumir la Inspección, Vigilancia y Control de las ESAL culturales hasta tanto se disponga con los recursos presupuestales necesarios para el efecto.</t>
  </si>
  <si>
    <t>La Dirección de Regulación y Control realizó los requerimientos para contar con el recurso humano suficiente a través de las mesas de trabajo y sustentación del anteproyecto de presupuesto 2016, asimismo con motivo de la armonización del presupuesto del nuevo Plan Desarrollo la SCRD consideró trasladar los recursos asignados, como bien se evidencia en la ejecución presupuestal a junio de 2016. Adicionalmente, se prorrogó el régimen de transición para que la SCRD asuma esta competencia , como se evidencia través del Decreto 133 de 2016, hasta el 1 de febrero de 2017.</t>
  </si>
  <si>
    <t>mesas de trabajo y sustentación del anteproyecto de presupuesto 2016</t>
  </si>
  <si>
    <t>Debido a la no concertación de las medidas regulatorias con los demás sectores o entidades competentes.</t>
  </si>
  <si>
    <t xml:space="preserve">- Difundir las guías virtuales, comunicados, cartillas, relacionados con las medidas regulatorias. </t>
  </si>
  <si>
    <t>Desarrollo WEB para la unificación de las bases de datos de las ESAL de competencia de la Subdirección de Regulación y Personas Jurídicas</t>
  </si>
  <si>
    <t>El aplicativo SINPJ con la plenitud de sus funcionalidades como bien se evidencia en los correos del radicado 20166200160083 </t>
  </si>
  <si>
    <t xml:space="preserve">Debido a la limitada infraestructura y escasez de recursos y la cantidad diaria de solicitudes, </t>
  </si>
  <si>
    <t>Optimizar los recursos</t>
  </si>
  <si>
    <t xml:space="preserve">Debido a la falta de reforzamiento </t>
  </si>
  <si>
    <t>Implementar planes de mantenimiento y contingencia</t>
  </si>
  <si>
    <t>2- Diaria</t>
  </si>
  <si>
    <t xml:space="preserve">Incumplimiento de los procedimientos </t>
  </si>
  <si>
    <t>Seguimiento a los inventarios</t>
  </si>
  <si>
    <t>Grupo Interno de Recursos Físicos</t>
  </si>
  <si>
    <t>2). Desde el del 30 de abril de 2015, se ha contado con el servicio de mantenimiento, el cual está incluido dentro del contrato de Servicio Integral de Aseo y Cafetería de de la entidad (115 de 2015).</t>
  </si>
  <si>
    <t>Inadecuado uso de puntos hidraulicos (lavamanos, sanitarios)</t>
  </si>
  <si>
    <t>Tener de manera continua el contrato de mantenimiento</t>
  </si>
  <si>
    <t>3). El formato de fugas fue avalado por la coordinadora del Grupo Interno de Recursos Físicos, enviado a la Oficina de Planeación para su debida inclusión dentro del sistema documental de la entidad, quedando codificado: FR-01-MN-01-CP-FIS-APY v1 Reporte de fugas de agua, con su respectiva socialización: 20157100225293 . En cuanto a la implementación, la auxiliar administrativa del Grupo Interno de Recursos físicos es la encargada de su diligenciamiento.</t>
  </si>
  <si>
    <t>Contrato 115 de 2015</t>
  </si>
  <si>
    <t>4. Para el desarrollo de las campañas de ahorro de agua se llevó a cabo una serie de divulgaciones en Cultunet, durante los días 18, 19, 20, 27, 30 de marzo, el 13, 15, 19, 20 y 27 de octubre de 2015. De igual manera, mediante jornadas de inducción, celebración del día mundial del medio ambiente y capacitaciones al personal outsourcing, se hace alusión al ahorro del agua.</t>
  </si>
  <si>
    <t>Falta de mantenimiento</t>
  </si>
  <si>
    <t>Implementar el formato de Fugas para el seguimiento permanente</t>
  </si>
  <si>
    <t>FR-01-MN-01-CP-FIS-APY Versión 1 Formato de fugas de agua</t>
  </si>
  <si>
    <t>Contratista ambiental</t>
  </si>
  <si>
    <t>Falta de seguimiento a las redes hidraulicas y sanitarias</t>
  </si>
  <si>
    <t>Campañas de ahorro y uso eficiente de agua</t>
  </si>
  <si>
    <t>Campañas en cultunet de ahorro y uso eficiente del agua</t>
  </si>
  <si>
    <t>Falta de reporte de los daños (conciencia ambiental)</t>
  </si>
  <si>
    <t>Sobrepresiones en el fluido de agua</t>
  </si>
  <si>
    <t>2). Fueron instalados los sensores de movimiento en las áreas comunes como: baños de hombres y mujeres de la casa Comuneros II y Baños de hombres y mujeres del primer piso al lado del auditorio.</t>
  </si>
  <si>
    <t>Falta de mantenimiento de redes eléctricas – retorquear</t>
  </si>
  <si>
    <t>Instalación de sensores de movimiento en áreas comunes</t>
  </si>
  <si>
    <t>3) y 4). Para el desarrollo de las actividades específicas de tipo eléctrico, se contó con contratista, quien elaboró tales labores antes del 31 de diciembre de 2015. Los radicados en los que se contemplan tales actividades son: N°20157100115912, Rad 20157100116522, 20157100128452, 20157100134502</t>
  </si>
  <si>
    <t>5). Se realizó socialización por medios audiovisuales, en las inducciones generales, Se preparó un taller alusivo al Uso Eficiente de Energía, en el que se trató “Mitos y Realidades de la Energía” 20157200137473. Se realizó aplicación en tres jornadas con los grupos: Servicios generales, Funcionarios nuevos y Grupo Interno de Recursos Financieros. Se envió oficio a la empresa de vigilancia N°20157200105871, informándoles el compromiso ambiental en el Uso Racional y Eficiente de la Energía. De igual manera se hace charla integral del PIGA, en el que se les hace énfasis en la colaboración por su parte en el apagado de luces y reporte de desperdicios. Finalmente se realizaron divulgaciones por Cultunet, los días 01, 09 y 28 de diciembre. Finalmente se coloca protectores de pantalla alusivos, los días 11 y 22 de diciembre.</t>
  </si>
  <si>
    <t>Uso de equipos eléctricos obsoletos (ej: hornos microondas)</t>
  </si>
  <si>
    <t>Realizar el control de las luminarias con base en el inventario existente y se priorize los cambios más representativos</t>
  </si>
  <si>
    <t>Diferencias en el voltaje de las fases (trifásico)</t>
  </si>
  <si>
    <t>Que se incluya en el contrato de mantenimiento las redes eléctricas, retorqueado</t>
  </si>
  <si>
    <t>Campañas de ahorro y uso eficiente de energía</t>
  </si>
  <si>
    <t>2). Se realizó el diseño, e impresión de la señalización de los diferentes recipientes para residuos de la entidad, dentro de los que se incluyeron los rollers. Dado que la tarea finaliza el 30 de junio de 2016, damos un porcentaje de avance del 60%, puesto que lo único que hace falta es su instalación, la cual está sujeta al contrato de ferretería, para que se proporciones una remachadora.</t>
  </si>
  <si>
    <t>Falta de certeza de las cantidades de residuos generados (peligrosos, ordinariosy reciclables)</t>
  </si>
  <si>
    <t>Falta de señalización de residuos</t>
  </si>
  <si>
    <t>Diseño de señalización de Rollers e instalación</t>
  </si>
  <si>
    <t>3). Se hicieron los diseños de los formatos para registrar las cantidades de material reciclable y la cantidad de residuos peligrosos generados en la entidad; los cuales fueron avalados por la coordinadora del Grupo Interno de Recursos Físicos, posteriormente fueron enviados a la Oficina de Planeación para su debida inclusión dentro del sistema documental de la entidad, quedando codificados como: FR-02-MN-01-CP-FIS-APY v1 Manifiesto para material reciclable y FR-03-MN-01-CP-FIS-APY v1 Registro de residuos peligrosos (se adjunta pantallazo de su ubicación dentro del proceso “Gestión Recursos Físicos y Servicios Generales”</t>
  </si>
  <si>
    <t>FR-02-MN-01-CP-FIS-APY v1 Manifiesto para material reciclable y FR-03-MN-01-CP-FIS-APY v1 Registro de residuos peligrosos</t>
  </si>
  <si>
    <t>Contratista ambiental y Oficina Asesora de comunicaciones</t>
  </si>
  <si>
    <t>4). Se hizo adquisición de dos recipientes en acrílico translúcido azul, las cuales fueron colocadas en la entrada de la sede principal y de la calle 12, para depositar allí las tapas plásticas de bebidas, con el fin de apoyar la labor de la fundación Sanar Niños con Cáncer. De igual forma se elaboró y publicó nota en la intranet invitando a la comunidad institucional a participar de éste tipo de reciclaje. Dado que a finales del año 2015, se realizó el cambio de imagen de los recipientes para residuos, se hizo publicación de nota de reconocimiento a grupos de trabajo destacados en la separación en la fuente de residuos en cultunet el día 17 de diciembre de 2015, la cual fue acompañada de una fotografía de la nueva imagen de los recipientes para residuos.</t>
  </si>
  <si>
    <t>No existe registro de la cantidad de los residuos peligrosos generados por la entidad</t>
  </si>
  <si>
    <t>Diseño e implementación de formato para registro de residuos peligros, reciclables y ordinarios</t>
  </si>
  <si>
    <t>Campañas en cultunet de separación de residuos</t>
  </si>
  <si>
    <t>Mala clasificación de los residuos</t>
  </si>
  <si>
    <t>Campañas de sensibilización para separación adecuada de residuos</t>
  </si>
  <si>
    <t>Contratista ambiental y empresa de aseo</t>
  </si>
  <si>
    <t>Sobreacumulación de residuos peligrosos</t>
  </si>
  <si>
    <t>Falta de conciencia en la separación de los residuos</t>
  </si>
  <si>
    <t>Establecer la obligación de remitir los ECOS al gestor ambiental o profesional ambiental para revisión, en los casos que aplique. (fichas ambientales)</t>
  </si>
  <si>
    <t>Desactualización de las fichas orientadoras de criterios ambientales o no existentes</t>
  </si>
  <si>
    <t>Falta de revisión de los ECOS por parte del profesional ambiental o gestor, para verificación de los criterios ambientales</t>
  </si>
  <si>
    <t>- Tabla de retenciones en la fuente – 2016</t>
  </si>
  <si>
    <t>- Formato de retenciones para ser aplicado a contratistas que se asemejen a empleados 2016</t>
  </si>
  <si>
    <t>- Tabla de Retenciones ICA – 2016</t>
  </si>
  <si>
    <t>Inadecuado flujo de información entre el proceso de Gestión Contable y los demás procesos generadores de hechos, transacciones u operaciones susceptibles de reconocerse contablemente</t>
  </si>
  <si>
    <t>Además en las actas de los comités de Sostenibilidad Contable se verifica que se ha incluido el tema de los convenios.</t>
  </si>
  <si>
    <t>Se verifica la capacitación realizada</t>
  </si>
  <si>
    <t>Declaración desierta del proceso debido a que no se presentaron proponentes, a riesgo de colusión, incumplimiento de requisitos. Que el contratista no firme el contrato o convenio.</t>
  </si>
  <si>
    <t>Inasistencia del contratista a suscribir la liquidación del contrato o no presentación de la totalidad de los soportes de liquidación</t>
  </si>
  <si>
    <t>El supervisor debe verificar la entrega de las polizas por parte del contratista</t>
  </si>
  <si>
    <t>Incluir esta actividad en el procedimiento de supervisión</t>
  </si>
  <si>
    <t>Terminación anticipada del contrato por parte del contratista.</t>
  </si>
  <si>
    <t>Verificar la viabilidad de estandarizar el formato de informe de supervisión o la inclusión de las observaciones del supervisor en la certificación de cumplimiento.</t>
  </si>
  <si>
    <t>Jurídica, Planeación</t>
  </si>
  <si>
    <t>Incorporar los soportes del seguimiento de la etapa post contractual y el cierre del proceso contractual en el expediente del contrato.</t>
  </si>
  <si>
    <t>Supervisores de contratos. Gestión documental</t>
  </si>
  <si>
    <t>No establecer las acciones que eliminen la causa que originó el hallazgo</t>
  </si>
  <si>
    <t>Que el plan de mejoramiento sea aprobado por el comité de Dirección.</t>
  </si>
  <si>
    <t>Seguimiento de 26 de octubre de 2015 radicado 20151010239813</t>
  </si>
  <si>
    <t>Comité 3 de febrero 15 de 2016 presentado en el punto número 2 de la agenda</t>
  </si>
  <si>
    <t>Que el ente de control no cierra el hallazgo</t>
  </si>
  <si>
    <t>Comité 19 de septiembre 14 de 2015 presentado en el punto número 4 , radicado orfeo 20152000209063</t>
  </si>
  <si>
    <t>Solicitud formal de requerimiento de personal para apoyo de funciones asignados a Control Interno</t>
  </si>
  <si>
    <t>La solicitud formal de personal para la oficina de control interno se realizó mediante radicado 20161000028063</t>
  </si>
  <si>
    <t>Radicado orfeo 20161000028063</t>
  </si>
  <si>
    <t>La legislación dirige la presentación de informes de control interno hacia procesos que no necesariamente se consideran los más vulnerables o riesgosos para la entidad.</t>
  </si>
  <si>
    <t xml:space="preserve">La solicitud formal de personal para la oficina de control interno se realizó mediante radicado 20161000028063 acta de comité interinstitucional de Control Interno: ACTA ASAMBLEA EXTRAORDINARIA CICI BOGOTÁ # 03 DEL 16 DE OCTUBRE DE 2015, donde se informó la necesidad de revisión del número de informes que presentan los jefes de Control Interno. </t>
  </si>
  <si>
    <t>Informe de la primera visita de seguimiento del año 2015 (radicado orfeo 20155000243793) de la certificación realizada por la firma COTECNA</t>
  </si>
  <si>
    <t>No se identifica en el hallazgo</t>
  </si>
  <si>
    <t>No cuentan unos hallazgos una redacción clara relacionada con los riesgos identificados, pues una se lee como una NC real, la segunda como una recomendación y la tercera como una orden.</t>
  </si>
  <si>
    <t xml:space="preserve">Los auditores no tienen claridad de los elementos que deben tener en cuenta en la redacción de un hallazgo, debido a que es una actividad que se hace solamente una vez al año y se consideraba suficiente hacer referencia al tema en el reentrenamiento de auditores. </t>
  </si>
  <si>
    <t>Solicitar la modificación del formato de relación de hallazgos e incluir en este los elementos mínimos que deben tenerse en cuenta para la redacción de un hallazgo.</t>
  </si>
  <si>
    <t>Asesor de control Interno</t>
  </si>
  <si>
    <t>Durante el año 2016 se hicieron 3 capacitaciones</t>
  </si>
  <si>
    <t>20167300088183,20167300140113 y 20167300140253</t>
  </si>
  <si>
    <t>Incluir algunas jornadas de capacitación sobre auditorias con enfasis en redacción de hallazgos.</t>
  </si>
  <si>
    <t>Establecer un control en la revisión que realiza el asesor de control interno en los informes de auditoria en el procedimiento de Auditoria Interna.</t>
  </si>
  <si>
    <t>Comprobante de Baja por traslado de elementos</t>
  </si>
  <si>
    <t>Se reitera una observación realizada con anterioridad en la auditoría de inventarios realizada en el año 2013 referida a que en el libro auxiliar contable, la descripción del registro se refiere a baja por pérdida en todos lo casos, no se cuenta con los conceptos o descripciones apropiados para cada tipo de baja ejemplo por reposición, por cambio, por traslado, etc. Se requiere revisar parametrización y ajustar conceptos.</t>
  </si>
  <si>
    <t>El aplicativo no esta parametrizado de tal forma que exiga al profesional tanto de almacen como de contabilidad que se haga una mejor descripción en el libro auxiliar contable en lo relacionado para cada tipo de baja de bienes</t>
  </si>
  <si>
    <t>Actualizar el aplicativo LIMAY con la ultima versión que la Secretaria de Hacienda suministro, con el fin de dar soluciones a estos inconvenientes, parametrizando la generación de una descripción de los registros en el libro auxliar contable , y lo relacionado con los tipos de bajas de bienes</t>
  </si>
  <si>
    <t>Sistemas</t>
  </si>
  <si>
    <t>Se envió correo al Almacén General el 27 de agosto de 2015 solicitando el listado de las diferentes bajas, para poder realizar la modificación al programa.</t>
  </si>
  <si>
    <t xml:space="preserve">Correo electrónico </t>
  </si>
  <si>
    <t>Con la anterior acción se da cumplimiento en un 50%.</t>
  </si>
  <si>
    <t>Se parametrizaron los aplicativos LIMAY, SAE y SAI, en terceros I y terceros II para que pudieran dar de baja los elementos de acuerdo con todos los conceptos establecidos para cada baja de elemento, esto fue lo hablado con sistemas, pero el área financiera no confirma esta información, por lo tanto no se cierra</t>
  </si>
  <si>
    <t>Se realiza una revisión por parte de almacén evaluando los diferentes tipos de baja que se pueden presentar, las cuales estan parametrizando en el área contable. En la actualidad se lleva un avance del 50%. Se pide aplazar esta acción hasta el 31 de marzo de 2016.</t>
  </si>
  <si>
    <t>Auditoria a estados contables 2015</t>
  </si>
  <si>
    <t>Falta de oportunidad en los trámites correspondientes</t>
  </si>
  <si>
    <t>El Convenio 142 suscrito el 26/8/2014 con la OFB, no ha presentado ejecución. De acuerdo con el informe financiero con corte a octubre informado al contador a través del radicado 20153000245623, el convenio vence de acuerdo con el plazo adicionado en modificación No.2, el 30/11/2015, se evidencia comunicación radicado con el No. 20151100178873 de la supervisora del convenio al Jefe de la Oficina Jurídica de la SCRD de fecha 6/11/2015 reasignada a la oficina jurídica el 30/11/2015, fecha en la cual vence el plazo del convenio, con radicado No. 20151100272083 de fecha 16/12/2015, se digitaliza Modificación No.3 de prorroga del convenio con fecha 30/11/2015.</t>
  </si>
  <si>
    <t>Porque la OFB radicó de manera tardía el alcance de la prorroga que modificaba la justificación solicitada el 20 de octubre de 2015.</t>
  </si>
  <si>
    <t>Radicar mínimo con 5 días hábiles de anterioridad a la OAJ, las solicitudes de prorróga de convenios o contratos que por cualquier circunstancia requieran más tiempo para la terminación o ejecución del objeto contractual, siempre y cuando la organización radique la solicitud con anterioridad a este plazo.</t>
  </si>
  <si>
    <t>Supervisor</t>
  </si>
  <si>
    <t>En el manual de Supervisión e Interventoría de contratos Versión 2 del 18 de enero de 2016, se incluyó en el numeral 9 de 9. Facultades, deberes y obligaciones del supervisor e interventor, la siguiente obligación: “El supervisor o interventor deberá solicitar a la Oficina Asesora Jurídica, con el visto bueno del ordenador del gasto las modificaciones al contrato o convenio cuando las condiciones del servicio lo ameriten, para lo cual remitirá a la Oficina Asesora Jurídica la solicitud con su correspondiente justificación con mínimo cinco (5) días de Anticipación”.</t>
  </si>
  <si>
    <t>Manual de Supervisión e Interventoría de Contratos Versión 2 publicado en cultunet página 19</t>
  </si>
  <si>
    <t>Incluir en el manual de supervisión o interventoría, por parte de los supervisores esta obligación de pasar con mínimo 5 días hábiles de anterioridad las solicitudes de prorroga o adición convenios o contratos.</t>
  </si>
  <si>
    <t>Oficina Asesora Jurídica</t>
  </si>
  <si>
    <t>Documentos y soportes contables</t>
  </si>
  <si>
    <t>De acuerdo con el informe de FONCEP enviado vía correo electrónico por el contador, el saldo neto de Cesantías negativas es de $20.088 y el saldo de la cuenta es de $21.062, presentando una diferencia de $973,685 la cual corresponde de acuerdo con lo indicado por recursos humanos a la Cuenta por cobrar generada en el mes de octubre por valor de $973.684, que se evidencia en la contabilización de la Liquidación de señor Mauricio Garcia (q.e.p.d), detectada al revisar la sumatoria del Resumen de Liquidación según Resolución 629 del 2 de septiembre de 2015. Mayor valor girado por Cesantías. Se evidencia CxC a nombre de Alba Nohora Diaz ver radicado 20157200251843. Lo anterior permite evidenciar debilidad en el control de detectar errores u omisiones en la liquidación de prestaciones sociales.</t>
  </si>
  <si>
    <t>Debido a la falta de revisión y puntos de control es susceptible cometer errores aritméticos en las liquidaciones</t>
  </si>
  <si>
    <t xml:space="preserve">No autorizar el giro a los beneficiarios en tanto que este aporte se aplica a un funcionario activo, es decir que al FNA solo se autorizara lo causado a diciembre de 2014 </t>
  </si>
  <si>
    <t>Se realizo mediante comprobante LM 3913 de diciembre 2015 por valor de $ 392.064 se evidencia en el orfeo dependencia financiera grupo interno de recurso financieros serie comprobantes contables sub serie comprobantes de ajuste expediente de de diciembre No 201672001500200001E en el radicado 20167200012323</t>
  </si>
  <si>
    <t>Radicado orfeo 20167200012323</t>
  </si>
  <si>
    <t>Revisar el formato de liquidación que va en el cuerpo de la Resolución para que la formulación sea automática.</t>
  </si>
  <si>
    <t>Mediante correo electrónico del 25 de febrero de 2016, el cual se reenvía el 27 de septiembre de 2016, se informan las acciones adelantadas: 1) Se realizó mediante  comprobante LM 3913 de diciembre  2015 por valor de $ 392.064 se evidencia en el orfeo dependencia financiera  grupo interno de recurso financieros serie comprobantes contables sub serie comprobantes de ajuste expediente de de diciembre No 201672001500200001E en el radicado 20167200012323. 2) Se legalizo mediante comprobante OPGT 40167 del 30 de noviembre del 2015 evidencia en el orfeo dependencia financiera  grupo interno de recurso financieros serie comprobantes contables sub serie comprobantes contable de diario  expediente de noviembre  No 201572001500100011E en el radicado 20167200002003. Por lo cual ser solicita el cierre.</t>
  </si>
  <si>
    <t>Mediante el radicado 20167200002003 se evidencia la nota contable donde se realiza el reintegro del mayo valor pagado de 581.621</t>
  </si>
  <si>
    <t>Oportunidad en el registro de los hechos económicos</t>
  </si>
  <si>
    <t>En la cuenta deudores, recursos entregados en administración se observan algunos convenios que tienen saldos como consecuencia de registros realizados con más de un mes, como es el caso de:</t>
  </si>
  <si>
    <t>Se presenta cambio de supervisor y no es capacitado para que ejerza la supervisión debidamente, especialmente con la entrega de reportes a contabilidad</t>
  </si>
  <si>
    <t>Modificar el manual del supervisor donde quede establecido capacitaciones al momento de nombrar un supervisor y igualmente quedara establecido dentro del plan de capacitaciones de la entidad dos capacitaciones al año a los supervisores de convenios</t>
  </si>
  <si>
    <t>Asesor con funciones de contador</t>
  </si>
  <si>
    <t>Se evidencian 4 correos electrónicos en donde se reflejan los informes de convenios que no presentan informes financieros; en el último correo se evidencia el último informe de convenios en donde todos los supervisores están al día en los informes financieros. En el SIG - PROCESO GESTIÓN JURÍDICA - MN-02-CP-JUR-APY 2 Manual de Supervisión e Interventoría de Contratos, Versión 2 del 18 de enero de 20156,  se modificó el Manual incluyendo la acción planteada en la herramienta de mejora. Por lo cual se solicita el cierre.</t>
  </si>
  <si>
    <t>Correos electrónicos, presentaciones e informes de convenios</t>
  </si>
  <si>
    <t>a) Canal Capital Convenio 498, ultimo registro de fecha 30/6/2015, saldo del convenio $26,971.</t>
  </si>
  <si>
    <t>b) De los convenios ICETEX 387 por $31,054, FONADE 1437 por valor de $1.569, y OFB 142 por valor de $299,947 presentan el último registro en agosto de 2015.</t>
  </si>
  <si>
    <t>c) 9 convenios cuentan con registros a septiembre, así:</t>
  </si>
  <si>
    <t>Documentos que no soportan adecuadamente los registros contables.</t>
  </si>
  <si>
    <t>Con id 3677 del mes de agosto de 2015, se registran $248,635 mil como amortización al convenio 068 suscrito con colsubsidio de acuerdo con informe radicado con el No. 20158000200833 en el cual se indica como ingreso del mes de junio $181,565 mil. Generando una diferencia de $67,070 mil.</t>
  </si>
  <si>
    <t>Por que el concesionario reporto unos gastos que al final del contrato no estaban soportados por tal motivo se presenta el ajuste</t>
  </si>
  <si>
    <t>Adjuntar al id 3677 la explicación del profesional en cargado de la liquidación, de como se llego a la cifra de -$ 67,071 del convenio liquidado</t>
  </si>
  <si>
    <t>Se evidencia en el orfeo dependencia financiera grupo interno de recurso financieros serie comprobantes contables sub serie comprobantes contable de diario expediente de agosto 2015 No 201572001500100008E en el radicado 20157200215653 se encuentra como soporte el correo electrónico del 12/02/2016 del profesional Fabio Ramírez donde es realiza la explicación de como se llego a la cifra de -67,071 radicado 20157200215653_A0001</t>
  </si>
  <si>
    <t>Radicado orfeo 20157200215653_A0001</t>
  </si>
  <si>
    <t>De acuerdo con lo indicado por el supervisor Fabio Ramírez, en la hoja 3 del informe, donde se reporta el movimiento del período se relaciona un egreso de negativo de $67,071, los cuales constituyen un ingreso, razón por la cual se registró como tal.</t>
  </si>
  <si>
    <t>Se recomienda que en el informe que soporte el registro se muestre claramente porque se determina que el valor de -$67,071 mil corresponde a ingreso y no a un menor gasto como se indica en el informe.</t>
  </si>
  <si>
    <t>Integridad de documentos contables</t>
  </si>
  <si>
    <t>Con el fin de verificar, en los comprobantes de contabilidad el cumplimiento del control de verificación en cada uno de ellos, se revisó el expediente virtual 201572001500100010E correspondiente a comprobantes contables de diario octubre de 2015 en el cual se evidenció un faltante de 2 comprobantes de un total de 74. De acuerdo con lo indicado por el contador, la aplicación contable permite deshabilitar documentos cuandio éstos no han sido utilizados con el fin de que no afecten los estados financieros, no obstante, al deshabilitarlos, no son visibles fácilmente, razón por la cual se hace necesario listarlos desde el informe de transacciones contabilizadas en el cual se puede validar su estado. Al indagar la diferencia entre anular y deshabilitar un documento contable, se concluye que es la misma acción, no obstante al anular un documento este es fácilmente visible. Por lo anterior se recomienda utilizar la opción de anular y no la deshabilitar</t>
  </si>
  <si>
    <t>Por que al momento de una contabilización se puede presentar equivocación de la cifra</t>
  </si>
  <si>
    <t>Revisar mensualmente todos los consecutivos incluidos los desabilitados que son los mismos anulados</t>
  </si>
  <si>
    <t>A partir del año 2016 se generara el reporte de consecutivos transacciones contabilizadas el cual se verificara su numeración y se subira mensualmente al expediente de comprobantes de diario según ruta de orfeo Comprobantes contables comprobantes de diario 2016</t>
  </si>
  <si>
    <t>Se verifica la numeración de los comprobantes de manera consecutiva en el radicado 20167200024433</t>
  </si>
  <si>
    <t>Se genero el listado de comprobantes contables contabilizadas a partir del mes de enero del 2016 se puede evidenciar en el expediente No 201672001500100001E de enro de 2016 radicado 20167200024433</t>
  </si>
  <si>
    <t>No se realizó el giro de la totalidad de los recursos programados en el proyecto 782 para el mes de marzo de 2016.</t>
  </si>
  <si>
    <t>Respecto del pago del contrato de obra No 91 de 2015 se programó el desembolso ya que tanto la interventoría como la supervisión habían dado el visto bueno para el pago, sin embargo la Directora de Arte Cultura y Patrimonio requirió un concepto juridico para el pago ya que la obra presenta retrasos.</t>
  </si>
  <si>
    <t>2. Verificación del cumplimiento de esta directriz</t>
  </si>
  <si>
    <t>Jesús David Quintero</t>
  </si>
  <si>
    <t>Gestion del Talento Humano</t>
  </si>
  <si>
    <t>Auditorias Interna de Control Interno SIDEAP</t>
  </si>
  <si>
    <t>revisión realizada al cumplimiento de las obligaciones a cargo de la secretaría al sistema de información distrital del empleo y la administración pública- sideap</t>
  </si>
  <si>
    <t>si bien es cierto que existe la posibilidad de que la persona seleccionada para el cargo no lo acepte, de acuerdo al procedimiento de selección, vinculación y desvinculación de personal pr-hum-20 versión 01, esta es una actuación previa que debe surtirse antes de la proyección del acta de posesión, por lo tanto se mantiene la observación por cuanto la solicitud de usuarios y contraseñas para los nuevos funcionarios de la entidad no se están solicitando ante el sideap de manera previa a la posesión del cargo de cada funcionario.</t>
  </si>
  <si>
    <t>esta contraseña se solicita al departamento administrativo del servicio civil distrital- dascd, una vez el servidor público se posesiona, cuando tenemos la certeza que se vinculó a la entidad.</t>
  </si>
  <si>
    <t>accion de mejora</t>
  </si>
  <si>
    <t>en el oficio en el que se comunica el nombramiento, se relacionará como uno de los trámites a realizar, el referido al diligenciamiento del formato único de hoja de vida en el aplicativo sideap, así como el de bienes y rentas.</t>
  </si>
  <si>
    <t>1- En el oficio de comunicación de nombramiento suscrito por la Coordinadora del Grupo Interno de Recursos Humanos se le indica a la persona que se ingresará a la entidad que debe diligenciar el formato único de hoja de vida en el SIDEAP. 2-Mediante radicado No. 20162000159053, la Directora de Gestión Corporativa (E) y la Jefe de la Oficina Asesora Jurídica de esta Secretaría, emitieron Circular No.015 del 29 de septiembre de 2016, a través de la cual se solicitó la actualización de información en el SIDEAP, indicando que el soporte debía remitirse al Grupo Interno de Recursos Humanos, dicha actividad debía realizarse sin falta a más tardar el 30 de octubre de 2016. 3- Previo a la posesión de un funcionario, se solicita al Departamento Administrativo del Servicio Civil Distrital- DASCD, el usuario y la contraseña para que pueda ingresar al aplicativo SIDEAP con el fin de diligenciar el formato único de hoja de vida y el de bienes y rentas.</t>
  </si>
  <si>
    <t xml:space="preserve">para la vinculación se diligencia el formato único de hoja de vida dispuesto por el departamento administrativo de la función pública, al tenor de lo dispuesto en el artículo 2.2.17.10 del decreto 1083 de 2015 </t>
  </si>
  <si>
    <t>por lo anterior, previo a la posesión, se solicitará al dascd el usuario y la clave respectiva</t>
  </si>
  <si>
    <t>Radicado No. 20167300141813 del 1 de septiembre de 2016.</t>
  </si>
  <si>
    <t>Radicado No. 20162000159053 del 29 de septiembre de 2016, correspondiente a la Circular No.015 del 29 de septiembre de 2016.</t>
  </si>
  <si>
    <t>Correos electrónicos mediante el cual el DASCD informa sobre la clave y contraseña de ingreso al SIDEAP.</t>
  </si>
  <si>
    <t>Resultado de la Auditoría Interna de Calidad.</t>
  </si>
  <si>
    <t>4.2.3</t>
  </si>
  <si>
    <t>Una vez efectuado el registro presupuestal respectivo, el ordenador del gasto dispone de cinco dias, para que en el caso de la existencia de saldos en el CDP, informe sobre su necesidad; de lo contrario el responsable del presupuesto anulara la diferencia presentada . No se cumple, toda vez que el responsable del presupuesto no viene realizado la actividad de anulacion de CDP de conformidad con el procedimiento.</t>
  </si>
  <si>
    <t>El ordenador de Gasto es el funcionario delegado por el nominador para tomar esta decisión.</t>
  </si>
  <si>
    <t>Se solicitará a la Dirección de Planeación y Procesos Estratégicos la modificación del procedimiento de EXPEDICIÓN DE CERTIFICADO DE DISPONIBILIDAD PRESUPUESTA – CÓDIGO - PR-FIN-01.</t>
  </si>
  <si>
    <t>Coordinador Grupo Interno de Recursos Financieros y Dirección de Planeación y Procesos Estratégicos.</t>
  </si>
  <si>
    <t>20167200149503 Modificacion del Procedimiento de Expedicion de Certificado de Disponibilidad Presupuesta – PR-FIN01-</t>
  </si>
  <si>
    <t>4.3.2</t>
  </si>
  <si>
    <t>Se identifico que el normograma que regula las actividades del proceso de Gestion Financiera y que esta publicado en la Cultunet, no se encuentra actualizado toda vez que de acuerdo con la revision n se contemplan las disposiciones establecidas según Art. 67 del Acuerdo 645 de 2016, que obligo el cambio de la tarifa de Estampilla para el bienestar del Adulto Mayor, pasando 0,5% al 2%.</t>
  </si>
  <si>
    <t>No se esta realizando al actualizacion del Normograma en el momento que se presentan cambios en la normatividad , sino que se realiza con posterioridad.</t>
  </si>
  <si>
    <t>Se solicitará a la Dirección de Planeación y Procesos Estratégicos la actualización del Normograma, incluyendo esta norma. En la medida que se presenten cambios en la normatividad se solicitará en forma oportuna realizar los cambios que amerite en el Normograma.</t>
  </si>
  <si>
    <t>20167200149513 actualizacion del Normograma</t>
  </si>
  <si>
    <t>20165200154503 20165200210353</t>
  </si>
  <si>
    <t>4.2.1</t>
  </si>
  <si>
    <t>Se revisó la tabla de indicadores de gestión, la cual se encuentra actualizada hasta el mes de Junio de 2.016, sin embargo nos presentaron la solicitud de actualización de los mismos con radicado 20165200149233 de fecha 12 de Septiembre de 2016.</t>
  </si>
  <si>
    <t>La actividad no se había designado puntualmente a un responsable del área para el reporte y que garantizara la continuidad de la misma por parte del área</t>
  </si>
  <si>
    <t>Se realizará el reporte en los tiempos establecidos</t>
  </si>
  <si>
    <t>DANIEL EDUARDO MORA CASTAÑEDA</t>
  </si>
  <si>
    <t>Se verifica por medio del memorando 20165200155143, la designación seguimiento Indicadores de Calidad al Sr. Daniel Alfonso Velandia de la Subdirección de programación y seguimiento a la inversión.</t>
  </si>
  <si>
    <t xml:space="preserve">Reporte oportuno de indicadores </t>
  </si>
  <si>
    <t>* Se designará un profesional de la SPSI responsable del reporte de indicadores del mes quien debe garantizar la solicitud de reporte de los mismos a más tardar los primeros cinco días hábiles de cada mes.</t>
  </si>
  <si>
    <t>Radicado 20165200155143/ 20165200194063</t>
  </si>
  <si>
    <t>* Garantizar la publicación de los indicadores en el SIG reportados por el área.</t>
  </si>
  <si>
    <t>* En caso de salida del responsable se debe garantizar la entrega de la actividad a quien designe el jefe inmediato.</t>
  </si>
  <si>
    <t>Se evidenció que la Agenda de comité sectorial de Junio 13 de 2016 mencionada en el procedimiento FORMULACIÓN Y ACTUALIZACIÓN PROYECTOS DEINVERSIÓN DE LA SECRETARIA, paso 7 de la descripción de actividades, no se diligenció en el formato establecido esto es FR-14-PR-MEJ-01, como tampoco fue tramitado en el aplicativo ORFEO.</t>
  </si>
  <si>
    <t>El procedimiento se encuentra desactualizado</t>
  </si>
  <si>
    <t>Se realizará una revisión y actualización del procedimiento y de los formatos asociados al mismo</t>
  </si>
  <si>
    <t>Actualizacion de procedimiento</t>
  </si>
  <si>
    <t>Radicado</t>
  </si>
  <si>
    <t>Se revisará el procedimiento anualmente y según lo acordado en el Plan de Acción de actualización del SIG tratado desde el Comité Primario del 27 de Julio de 2016</t>
  </si>
  <si>
    <t>Radicados:</t>
  </si>
  <si>
    <t>Se evidenció físicamente que las Actas de Comité Sectorial se diligencian en el formato FR-15-PR-MEJ-01 sin embargo revisado el flujograma del procedimiento, no se encuentra relacionado dicho formato, ni en el proceso Políticas y Direccionamiento Estratégico, además verificado el expediente 201650000102300001E Actas Comité Sectorial de Cultura, Recreación y Deporte 2016, a la fecha no esta digitalizada ninguna.</t>
  </si>
  <si>
    <t>Se revisará el procedimiento anualmente y según lo acordado en el Plan de Acción de actualización del SIG tratado desde el Comité Primario del 27 de Julio de 2016.</t>
  </si>
  <si>
    <t>20167000172403 20167000203743</t>
  </si>
  <si>
    <t>Auditorias Internas</t>
  </si>
  <si>
    <t>El informe final de la Auditoria Interno no menciona requisito de la norma</t>
  </si>
  <si>
    <t>1. Conocimiento General en temas relacionados con la Plataforma Estratégica de la SCRD</t>
  </si>
  <si>
    <t>Sólo se atiende lo del día a día</t>
  </si>
  <si>
    <t>Conocer la plataforma estratégica</t>
  </si>
  <si>
    <t xml:space="preserve">Se realizó la inducción sobre el tema el día 26 de octubre de 2016, se seguirá participando en estas capacitaciones de acuerdo a las programaciones. </t>
  </si>
  <si>
    <t>Asistir a las capacitaciones dictadas por la Dirección de Planeación y Procesos estratégicos</t>
  </si>
  <si>
    <t>2. El mapa de riesgos del proceso de Atención al Ciudadano está en proceso de información según radicado 20167000138153 del 24 de agosto de 2016, sin embargo en la caracterización del proceso remite a este documento</t>
  </si>
  <si>
    <t xml:space="preserve">Desconocimiento del procedimiento de administración de riesgos </t>
  </si>
  <si>
    <t>Hacer la matriz de Riesgos</t>
  </si>
  <si>
    <t>Atención al Ciudadano y DPPE</t>
  </si>
  <si>
    <t>La matriz de riegos fue elaborada y difundida en la cultunet</t>
  </si>
  <si>
    <t>No. 20167000138153</t>
  </si>
  <si>
    <t>1- Solicitar agilizar al tramite de revisión y aprobación del mapa de riesgos del proceso.</t>
  </si>
  <si>
    <t>2- Publicación en la Cultunet</t>
  </si>
  <si>
    <t xml:space="preserve">El informe final de la Auditoria Interno no menciona requisito de la norma </t>
  </si>
  <si>
    <t>No Conformidad</t>
  </si>
  <si>
    <t>3.- INDICADORES DE GESTIÓN3.1. Reporte hasta el mes de Junio de 2016.</t>
  </si>
  <si>
    <t>En la Dirección de Planeación, no contaban con el personal del SIG.</t>
  </si>
  <si>
    <t>Publicación de Indicadores en la Cultunet (Administración de Indicadores)</t>
  </si>
  <si>
    <t>Los indicadores se han venido reportando dentro de los 5 primeros días de cada mes.</t>
  </si>
  <si>
    <t>El del mes de noviembre se radicó con el No. 20167000169513</t>
  </si>
  <si>
    <t>1- Que la DPPE publique oportunamente los indicadores remitidos por la DGC. 2- Revisar mensualmente publicación</t>
  </si>
  <si>
    <t>3.2. Para los indicadores de Nivel de satisfacción de los usuarios del punto de atención y Nivel de atención de peticiones quejas y reclamos, registrados a través del punto de atención, en la columna resultado vrs meta supera el 100%.</t>
  </si>
  <si>
    <t>La formulación del indicador permite que la meta sea superior al 100%, al igual el resultado de indicador cumple y se encuentre en nivel Satisfactorio.</t>
  </si>
  <si>
    <t>Modificar formulación del Indicador</t>
  </si>
  <si>
    <t>Se modifico el % de los indicadores de Nivel de satisfacción de los usuarios del punto de atención y Nivel de atención de peticiones quejas y reclamos, registrados a través del punto de atención</t>
  </si>
  <si>
    <t>radicado No. 20167000169513</t>
  </si>
  <si>
    <t>1- Solicitar ante la DPPE la modificación del % de la meta del indicador. 2- Revisar posterior a su elaboración el cumplimiento de la meta y oportuna publicación</t>
  </si>
  <si>
    <t>3.3. Para el indicador Eficacia en la atención de derechos de petición, quejas y reclamos, la meta es del 100%, el cual presenta incumplimiento en los meses de Enero a Junio de 2016, por lo que se requiere realizar acción de mejora.</t>
  </si>
  <si>
    <t>No se hacen los llamados de atención pertinentes para su debido cumplimiento.</t>
  </si>
  <si>
    <t>Aplicar la actuación disciplinaria correspondiente.</t>
  </si>
  <si>
    <t>Atención al ciudadano y áreas interesadas</t>
  </si>
  <si>
    <t xml:space="preserve">Se realizó la inducción sobre el tema de derechos el 26 de octubre de 2016, se seguirá participando en estas capacitaciones de acuerdo a las programadas. </t>
  </si>
  <si>
    <t>Realizar la inducción sobre el tema de derechos de petición.</t>
  </si>
  <si>
    <t>3.4. Para la medición del indicador de Nivel de satisfacción de los usuarios del punto de atención, es importante que se replantee los criterios establecidos en la encuesta de satisfacción, pues no contemplan algunos aspectos importantes que se deben tener en cuenta como calidad, expectativas frente a la prestación de los servicios, condiciones establecidas en el propósito del proceso, etc.</t>
  </si>
  <si>
    <t>Los ciudadanos no les gusta diligenciar encuestas, por lo cual esta encuesta es muy especifica y permite conocer lo necesario.</t>
  </si>
  <si>
    <t>Revisar encuesnta para verificar otros aspectos en la encuesta de satisfacción al ciudadano.</t>
  </si>
  <si>
    <t>SCRD ATENCIÓN AL CIUDADANO – IDT</t>
  </si>
  <si>
    <t>Se solicito modificación del formato de la Encuesta a Satisfacción</t>
  </si>
  <si>
    <t>1- actualización de encuesta y publicación en la Cultunet</t>
  </si>
  <si>
    <t>4. ACCIONES CORRECTIVAS, PREVENTIVAS Y DE MEJORA. En la herramienta Administración de la Mejora, se encuentran las ACPM 560 y 564 vencidas desde el 31 de diciembre de 2015 y 30 de septiembre de 2015. Mediante radicado de Orfeo 20167000135503 de fecha 18 de agosto de 2016 la Dirección de Gestión Corporativa envía documentos para el cierre de las acciones.</t>
  </si>
  <si>
    <t>No se contaba con las evidencias que soportaban las actividades en las fechas establecidas..</t>
  </si>
  <si>
    <t>Solicitar el cierre de estos hallazgos con sus respectivas evidencias.</t>
  </si>
  <si>
    <t>Atención a Ciudadano</t>
  </si>
  <si>
    <t>Según radicado No.20167000184103 estos hallazgos ya fueron cerrados.</t>
  </si>
  <si>
    <t>Reportar oportunamente los indicadores y las encuestas de satisfacción que soporten el resultado.</t>
  </si>
  <si>
    <t>5.-CARACTERIZACIÓN DEL PROCESO ATENCIÓN AL CIUDADANO. 5.1.1 Dentro del propósito del proceso se establece que la respuesta debe ser con calidad, sin embargo no hay mecanismos para medir este factor en las respuestas. Efectuada visita al punto de Atención al Ciudadano se verificó que el equipo de cómputo asignado para consulta de los usuarios no está en funcionamiento. Así mismo se evidenció que en el piso del punto de atención se encuentra instalada una canaleta, la cual puede generar accidentes tanto para el personal asistente como para los funcionarios que laboran en esta área.Es importante tener en cuenta las condiciones físicas del funcionario Roberto Berrocal a fin de atender las solicitudes frente a la adecuación del puesto de trabajo.</t>
  </si>
  <si>
    <t>El espacio de la secretaria es una Casa Colonial de patrimonio cultural, por lo cual no se puede modificar sin autorización IDT.</t>
  </si>
  <si>
    <t>Solicitar a las dependencias involucradas la asesoría y acompañamiento en temas de SST, ARL y Sistemas</t>
  </si>
  <si>
    <t>Se solicitó modificación de la encuesta con el radicado No.20167000207643. Se hizo la revisión del puesto de trabajo del señor Berrocal por parte de la ARL, según radicado No. 20167100085112 . En cuanto a la canaleta se realizó el mantenimiento respectivo en los primero días del mes de diciembre de 2016, acorde con la programación del Grupo Interno de Recursos Físicos.</t>
  </si>
  <si>
    <t>radicado No.20167000207643 y 20167100085112</t>
  </si>
  <si>
    <t>* Las respuestas se resuelven de manera objetiva, de fondo, clara y en los términos establecidos por la ley: igualmente, en los últimos dos años no se han recibido solicitudes por pare de los quejosos de ampliación, aclaraciones, o complemento de las respuestas dadas, lo que demuestra la calidad de las mismo. * Revisión del equipo de computo. * Revisión de puestos de trabajo por la ARL</t>
  </si>
  <si>
    <t>5. 2. Dentro de los activos de información está la matriz de seguimiento de derechos de petición, la cual no está estandarizada en los formatos del SIG.</t>
  </si>
  <si>
    <t>facilita los insumos que el área debe reportar como indicadores e informes.</t>
  </si>
  <si>
    <t>Definir si es o no un Hallazgo, por medio de control interno</t>
  </si>
  <si>
    <t>Atención al Ciudadano – Derechos de Petición</t>
  </si>
  <si>
    <t xml:space="preserve">Se revisó el Procedimiento con la asesoría del Jefe de Control Interno y la Dirección de Planeación y Procesos Estratégicos y se acordó: Aclarar que la matriz de seguimiento de Derechos de Petición es un documento de trabajo. </t>
  </si>
  <si>
    <t>radicado No. 20165000205393</t>
  </si>
  <si>
    <t>Enviar memorando a control interno aclarando que no es un formato sino un documento de trabajo, lo cual no obliga a que deba codificarse.</t>
  </si>
  <si>
    <t>5.3. Para el producto Plan Anual de Satisfacción de Usuarios, dentro de las actividades del Planear de la caracterización está enfocado al grupo de interés del Proceso de Gestión de Recursos Físicos y Servicios Generales, se debe revisar la efectividad de este grupo de interés o se debe vincular otros con mayor relevancia para el proceso.</t>
  </si>
  <si>
    <t>La caracterización está enfocado al grupo de interés del Proceso de Gestión de Recursos Físicos y Servicios Generales, se debe revisar la efectividad de este grupo de interés o se debe vincular otros con mayor relevancia para el proceso.</t>
  </si>
  <si>
    <t>Incluir en lo grupos de interés del proceso Subsecretaria General y Control Disciplinario</t>
  </si>
  <si>
    <t>Se incorporó al grupo de interés a la Subsecretaria General y Control Disciplinario</t>
  </si>
  <si>
    <t>radicado No. 20165000196623</t>
  </si>
  <si>
    <t>*solicitar a DPPE la inclusión de los grupos de interés respectivos. *Verificar la publicación de la actualización en la Cultunet.</t>
  </si>
  <si>
    <t>5.4. El proceso establece como responsable Director(a) de Gestión Corporativa (a), sin embargo el procedimiento Derechos de Petición también involucra a la Subsecretaria General y de Control Disciplinario, por tanto se debe realizar la modificación al documento incluyendo a las dependencias involucradas.</t>
  </si>
  <si>
    <t>La toma de decisiones parte de un único responsable de proceso, que en este caso es la Dirección Gestión Corporativa</t>
  </si>
  <si>
    <t>Verificar si se puede incluir como responsable del proceso a la Subsecretaria General y Control Disciplinario</t>
  </si>
  <si>
    <t>Se solicita el cierre de esta no conformidad toda vez que la DPPE no avalo la inclusión de la Subsecretaria General y de Control Disciplinario</t>
  </si>
  <si>
    <t>radicado No. 20167000151423</t>
  </si>
  <si>
    <t>*solicitar a DPPE la inclusión de los responsables en la caracterización.</t>
  </si>
  <si>
    <t>5.5. Respecto a la Medición Anual de usuarios por grupo de interés, el último momento de observación fue realizada el 02-10-2015 (radicado Orfeo 20151300270253), presentando algunas observaciones, como espacio reducido cuando llegan grupos grandes, adecuación del espacio para personas con discapacidad y/o mujeres embarazadas, computador para uso de los usuarios que no está en funcionamiento, las cuales no han sido tomadas en cuenta.</t>
  </si>
  <si>
    <t>El convenio 107 del 2012, estipula que el punto de atención debe ser compartido por las dos entidades y la Secretaria no cuenta con otro espacio de acceso al publico que pueda servir para el punto de atención.</t>
  </si>
  <si>
    <t>Revisar el convenio y determinar el alcance</t>
  </si>
  <si>
    <t>Se hizo una revisión del informe y consideramos importante presentar algunos aportes de las observaciones presentadas por el Observatorio de Culturas en el radicado orfeo (No. real 20151300270253) “Es importante mencionar antes del desarrollo del presente informe que la Oficina de Atención al usuario de SCRD comparte sus instalaciones con la Oficina de Atención al Ciudadano del Observatorio de Turismo, que como se verá al final tiene implicaciones importantes dentro del trabajo que desarrolla la Oficina de Atención al ciudadano de la SCRD. Se evidenció que en gran medida la asistencia se da en parejas de amigos y compañeros de trabajo y/o estudio y en una sola ocasión. Las edades de los usuarios oscilan entre los 14 y los 60 años. No ingresaron mujeres embarazadas o personas en condición de discapacidad, Pese a que por momentos el número de ciudadanos es el suficiente para ocupar la oficina en su totalidad no se presentan filas ya que en estos casos los usuarios acceden en grupos solicitando la misma información y en los casos en los que no, la atención es lo suficientemente rápida para evitar que se generen filas esperas”. La negrilla, cursiva y subrayados son nuestros y se evidencia que difiere de la observación del auditor, razón por la cual consideramos que no es un hallazgo y debe ser retirado del informe preliminar.</t>
  </si>
  <si>
    <t>Radicado No. real 20151300270253</t>
  </si>
  <si>
    <t>*Revisar detalladamente informe guía de observación cualitativa punto de atención al ciudadano.</t>
  </si>
  <si>
    <t xml:space="preserve">En cuanto al computador si esta en funcionamiento como consta en el correo remitido el 20 de diciembre en donde el Ingeniero Rene Varon del Grupo Interno de Sistemas certifica los hechos. </t>
  </si>
  <si>
    <t>5.6. Para el producto Políticas y Protocolos implementados, dentro de las actividades del Hacer de la caracterización se establece que el producto es Políticas y Protocolos implementados, documento que no se evidencia debidamente formalizado.</t>
  </si>
  <si>
    <t>Solicitar pronto trámite para su publicación.</t>
  </si>
  <si>
    <t>Se publico en la cultunet</t>
  </si>
  <si>
    <t>radicado No. 20167000166293</t>
  </si>
  <si>
    <t>* Revisión de publicación del Manual de Servicio al al Ciudadanía.</t>
  </si>
  <si>
    <t>6.- PROCEDICIMIENTO Y ORIENTACIÓN AL CIUDADANO 6.1. Dentro de la normatividad vigente se debe incluir el Decreto 1081 / 2015 “Plan Anti corrupción y de Atención al Ciudadano.</t>
  </si>
  <si>
    <t>No se tuvo en cuenta la norma para actualizar el procedimiento</t>
  </si>
  <si>
    <t>Incluir el decreto en el normograma del procedimiento Atención al Ciudadano.</t>
  </si>
  <si>
    <t>Se incluyó en el normograma el Decreto No. 1081 / 2015 “Plan Anti corrupción y de Atención al Ciudadano</t>
  </si>
  <si>
    <t>radicado No. 20167000151413</t>
  </si>
  <si>
    <t>Solicitar a DPPE la inclusión de decreto en el procedimiento y su divulgación.</t>
  </si>
  <si>
    <t>6.2. El flujograma establece que la Política Pública de Servicio a la Ciudadanía” debe estar publicada en la Cultunet, sin embargo revisando la información no se encontró el documento.</t>
  </si>
  <si>
    <t xml:space="preserve">El funcionario que realiza esta tarea necesita capacitación de procedimientos. </t>
  </si>
  <si>
    <t>Capacitar al funcionario en los procedimientos de la Secretaria.</t>
  </si>
  <si>
    <t>Punto de atención al ciudadano</t>
  </si>
  <si>
    <t>Se publicó en la cultunet</t>
  </si>
  <si>
    <t>Seguimiento en el procedimiento de Recibo y trámite de documentos externos al funcionario de Atención al Ciudadano.</t>
  </si>
  <si>
    <t>6.3. Dentro de las condiciones generales se establece: 3A. El servidor público responsable de la Atención y Orientación a la ciudadanía debe certificar la veracidad de la Información de los sistemas distritales a la Secretaría General de la Alcaldía Mayor, los cinco primeros días de cada mes. Esta función la realizó con el radicado 20167000135733 del 19 de agosto de 2016, donde reporta la información de los meses de Enero a Julio de 2016, por tanto no se cumple con la rigurosidad mensual establecida.</t>
  </si>
  <si>
    <t>* Capacitar al funcionario en los procedimientos de la Secretaria.</t>
  </si>
  <si>
    <t>Se esta reportando dentro de los términos la certificación de confiabilidad</t>
  </si>
  <si>
    <t>Nos.20167000086451 y 20167000074341.</t>
  </si>
  <si>
    <t>* Seguimiento en el procedimiento de Recibo y trámite de documentos externos al funcionario de Atención al Ciudadano.</t>
  </si>
  <si>
    <t>6.3B. En el Punto de Atención a la Ciudadanía y en la Recepción de la Secretaría se debe hacer la recolección de las encuestas de satisfacción del cliente para que el (la) servidor(a) público(a) responsable de Atención al Ciudadano haga la tabulación y análisis de dichas encuestas. Al respecto no hay segregación de funciones, pues la persona evaluada es quien realiza la recolección y tabulación de la información, sin que se reciba supervisión de esta actividad.</t>
  </si>
  <si>
    <t>El auxiliar distribuye las encuestas y son tabuladas por el Profesional Universitario del área.</t>
  </si>
  <si>
    <t>Dentro del manual de funciones no esta tarea asignada a ningún funcionario, mas sin embargo se establece que el Auxiliar Administrativo entrega y recoge las encuestas y el Profesional Universitario las tabula</t>
  </si>
  <si>
    <t>Se solicita el cierra ya que no afecta para nada la tabulación de la encuesta.</t>
  </si>
  <si>
    <t>Tabular las encuestas por el Profesional del área. Informar esta información a las demás áreas de la SCRD.</t>
  </si>
  <si>
    <t>6.4. Dentro de los formatos establecidos en el procedimiento Atención al Ciudadano esta el formato FR-01-PR-ATE-01 Recepción de Requerimientos Ciudadanos, el cual no esta siendo utilizado.</t>
  </si>
  <si>
    <t>Los ciudadanos prefieren remitir sus quejas por medio de correo electrónico.</t>
  </si>
  <si>
    <t>Utilizarlo el formato.</t>
  </si>
  <si>
    <t>Se comenzó a utilizar según radicado No. 2016710009525-2, del 30 de septiembre de 2016, por lo que solicita el cierre de este hallazgo, por cumplimiento.</t>
  </si>
  <si>
    <t>Se comenzó a utilizar según radicado No. 2016710009525-2, del 30 de septiembre de 2016, por lo que solicita el cierre de este hallazgo, por cumplimiento</t>
  </si>
  <si>
    <t>6.5. Las condiciones generales del procedimiento establece que el servidor público responsable de la Atención y Orientación a la Ciudadanía es quien administra los trámites y servicios de la Entidad en los sistemas: Guía Distrital de Trámites y Servicios, Mapa Callejero del Portal de Bogotá www.bogota.gov.co, Sistema Único de Información y Trámites (SUIT) y Portal del Estado Colombiano (PEC). Indagando con el señor Roberto Berrocal manifiesta que las actividades desarrolladas por él están encaminadas a actualizar la herramienta de la Guía de Trámites y Servicios únicamente en lo que compete al Mapa Callejero.</t>
  </si>
  <si>
    <t>Las dependencias que administran los trámites y servicios de la Entidad en los sistemas son: Guía Distrital de Trámites y Servicios (Dirección de Regulación y Control), Mapa Callejero del Portal de Bogotá www.bogota.gov.co (Subdirección de Practicas Culturales), Sistema Único de Información y Trámites (SUIT) (Dirección de Planeación y Procesos Estatégicos)</t>
  </si>
  <si>
    <t>Solicitar a DPPE modificación del procedimiento</t>
  </si>
  <si>
    <t>Se realizó la modificación</t>
  </si>
  <si>
    <t>radicado No. 20167000178853</t>
  </si>
  <si>
    <t>De manera mensual desde el punto de Atención orientación al ciudadano se solicitará a las áreas misionales de la SCRD las actualizaciones que se hagan a Guía Distrital de Trámites y Servicios, Mapa Callejero del Portal de Bogotá www.bogota.gov.co, Sistema Único de Información y Trámites (SUIT).</t>
  </si>
  <si>
    <t>7. PROCEDIMIENTO DERECHO DE PETICÓN1.7.1.- El objeto trazado en el procedimiento es: “Agrupar la información de los requerimientos de los ciudadanos e identificar los problemas que se presenten en tiempo real, para poder tomar sediciones”, el cual no apunta al propósito general del proceso. Se sugiere que esta objeto sea reemplazado teniendo en cuenta las condiciones y lineamientos trazado sen la normatividad.</t>
  </si>
  <si>
    <t>Se solicita indicar en qué consiste dicho incumplimiento, cual es el requisito incumplido, cual el usuario afectado, cual la norma que define las condiciones y lineamientos que deben tenerse en cuenta para replantear tal objetivo</t>
  </si>
  <si>
    <t>Se revisó el Procedimiento con la asesoría del Jefe de Control Interno y la Dirección de Planeación y Procesos Estratégicos y se acordó la confirmación de que el objeto le apunta al que hacer del proceso</t>
  </si>
  <si>
    <t>7.2.- En las condiciones generales numeral 12 del procedimiento, se establece: “Cuando una petición no se acompañe de los documentos e informaciones requeridos por la ley, en el acto de recibo la autoridad deberá indicar al peticionario los que falten. Si este insiste en que se radique, así se hará dejando constancia de los requisitos o documentos faltantes”. Respecto a la condición del recibo de información incompleta, la Asesora de Despacho que atendió la auditoria manifiesta que este proceso va desde la radicación en ventanilla hasta el recibo del radicado en su oficina. No se contempla en el flujograma que se dejará constancia en el recibo de los documentos faltantes</t>
  </si>
  <si>
    <t xml:space="preserve">Por que no se ha revisado el procedimiento </t>
  </si>
  <si>
    <t>Revisar el procedimiento.</t>
  </si>
  <si>
    <t>Se solicito la modificación del procedimiento</t>
  </si>
  <si>
    <t>Radicado No. 20162000194383</t>
  </si>
  <si>
    <t>Solicitar a DPPE la modificación del procedimiento.</t>
  </si>
  <si>
    <t xml:space="preserve">7.3.- Revisado el flujograma del procedimiento, se observa que en cabeza del peticionario esta la apertura del buzón de sugerencia, por tanto se solicita se ajuste para que el responsable de esta actividad sea la Subsecretaría General y de Control Disciplinario o su delegado. </t>
  </si>
  <si>
    <t xml:space="preserve">No es un problema sino interpretación del auditor. </t>
  </si>
  <si>
    <t>Se revisó el Procedimiento con la asesoría del Jefe de Control Interno y la Dirección de Planeación y Procesos Estratégicos y se acordó: Aclarar que el documento acta de apertura buzón se asocia a la actividad de presentar el derecho de petición, ya que es complementario para la revisión de las sugerencias, lo cual no afecta que se encuentre en el peticionario. Se deja nota aclaratoria en la descripcion de actividades sobre el documento.</t>
  </si>
  <si>
    <t>Radicado No. 20165000205393</t>
  </si>
  <si>
    <t>En la medida en que no se trata de una acción sino de un documento no cabe el cambio propuesto. Se deja aclaración en el procedimiento en la descripcion de la actividad.</t>
  </si>
  <si>
    <t>7.4.- Al revisar el buzón de sugerencias que se encuentra en la recepción de la Secretaria de Cultura, Recreación y Deporte se observa que el candado está dañado y no presenta ningún tipo de seguridad, por tanto se solicita tomar las medidas e para salvaguardar la información contenida en éste elemento.</t>
  </si>
  <si>
    <t>El candado esta en mal estado.</t>
  </si>
  <si>
    <t>Reemplazar el candado.</t>
  </si>
  <si>
    <t>Se solicita el cierre del hallazgo teniendo en cuenta que se reemplazo el candado.</t>
  </si>
  <si>
    <t>Revisar constantemente el candado para darle mayor seguridad al buzon de sugerencias.</t>
  </si>
  <si>
    <t>7.5.- Dentro de los documentos asociados al procedimiento se encuentra el formato FR-01-PR-GSE-06-V1 acta de apertura de buzón. La apertura del buzón se hace diario y el acta se hace mensual, por lo cual no corresponde al nombre del documento de la actividad desarrollada.</t>
  </si>
  <si>
    <t>No se encuentra coherencia en la interpretación dado por le auditor.</t>
  </si>
  <si>
    <t>Revisar el procedimiento</t>
  </si>
  <si>
    <t>Se revisó el Procedimiento con la asesoría del Jefe de Control Interno y la Dirección de Planeación y Procesos Estratégicos se acordó: Hacer un control a diario del buzón y diligenciamiento mensual de acta de apertura de buzón.</t>
  </si>
  <si>
    <t>Radicado no. No. 20165000205393</t>
  </si>
  <si>
    <t>En la medida que que no hay en la interpretación dada por los auditores no cabe el cambio propuesto.</t>
  </si>
  <si>
    <t>2. Radicado No 20167100034503 del 31 de marzo de 2016</t>
  </si>
  <si>
    <t>1. Retroalimentación a los miembros del Sindicato solicitando estar atentos a las sedes que escogen para realizar las reuniones o capacitaciones.</t>
  </si>
  <si>
    <t>3. Radicado No 20167100095803 del 31 de mayo de 2016</t>
  </si>
  <si>
    <t>Actividades de seguimiento reportadas para el cierre de la acción correctiva:</t>
  </si>
  <si>
    <t>1. En reunión del COPASST se estableció la conformación del equipo investigador del accidente de trabajo.</t>
  </si>
  <si>
    <t>2. Se reunió al Sindicato y se le informó sobre las medidas correctivas para evitar los accidentes de trabajo durante los permisos sindicales. Ver acta del COPASST.</t>
  </si>
  <si>
    <t>Radicado No. 20167100095803 del 31 de mayo de 2016</t>
  </si>
  <si>
    <t>1. Retroalimentación a la funcionaria informándole que los objetos pesados o grandes deben ser retirados del empaque directamente por el proveedor para la revisión previa de los mismos.</t>
  </si>
  <si>
    <t>Radicado No 201671001085437 del 30 de junio de 2016</t>
  </si>
  <si>
    <t>1. Se conformó el equipo investigador del accidente de trabajo de la funcionaria a través de reunión del COPASST.</t>
  </si>
  <si>
    <t>2. Se practicó la investigación del accidente de trabajo con el acompañamiento de la funcionaria lesionada y jefe inmediato en el cual se realizó la retroalimentación pertinente con el objetivo de mitigar o eliminar las causas del accidente.</t>
  </si>
  <si>
    <t>Radicado No. 20167300091173 del 24 de mayo de 2016.</t>
  </si>
  <si>
    <t>1. Retroalimentación a la funcionaria sobre tips de autocuidado para evitar caídas a nivel.</t>
  </si>
  <si>
    <t>A través de Cultunet en el link de Seguridad y salud en el Trabajo.</t>
  </si>
  <si>
    <t>1. En reunión del COPASST se socializa sobre el accidente ocurrido y se procede a delegar el equipo investigador del accidente de trabajo.</t>
  </si>
  <si>
    <t>Auditoria Interna del SIG 2016</t>
  </si>
  <si>
    <t>Observacion</t>
  </si>
  <si>
    <t>Revisado el procedimiento de Administración Base de Datos, CÓDIGO CÓDIGO PR-TIC-03 se corroboró que al revisar el flujograma que detalla cada una de las actividades realizadas y que se encuentra publicado en la intranet, presenta inconvenientes en su contenido, toda vez que en el mismo presenta imágenes soprepuestas que no permiten conocer las actividades realizadas desde la No. 11 a la No. 18, cabe anotar que la actividad de revisar que la información de procedimientos debe ser verificada tanto por el área de Planeación como del área de Sistemas.</t>
  </si>
  <si>
    <t>No se tiene cultura de revisión de la conformidad de los documentos publicados del sistema.</t>
  </si>
  <si>
    <t>Solicitar a la Dirección de Planeación y Procesos Estratégicos realizar solicitud de corrección de publicación del proceso . Realizar verificación de la corrección realizada en la publicación proceso de Gestión TIC</t>
  </si>
  <si>
    <t xml:space="preserve">Corrección Procedimiento PR-TIC-03 Administración Base de Datos, se publica en la Cultunet </t>
  </si>
  <si>
    <t>Fabio Fernando Sánchez Sánchez</t>
  </si>
  <si>
    <t>4.2 Gestión documental</t>
  </si>
  <si>
    <t>Revisando los documentos referentes al comité de seguridad de la información, se evidenció que el mismo fue realizado el día 29 de Agosto de 2016, sin embargo se evidenció que el acta y el listado de asistencia no se encuentran radicados en el aplicativo ORFEO.</t>
  </si>
  <si>
    <t>El Comité se reactivó en agosto de 2016 y no se tenía claridad del tramite del aprobación del acta</t>
  </si>
  <si>
    <t>Publicar listado de asistencia a Comité en radicado creado para tal fin. Publicar en radicado borrador del acta de comité. Publicar una vez aprobada y firmada el acta de Comité documento final de acta. Verificar la publicación de los documentos mencionados</t>
  </si>
  <si>
    <t>Se legalizo con el ORFEO No. 20167400139983, correspondiente al primer comité Informática y seguridad de la información de 2016.</t>
  </si>
  <si>
    <t>Se identificó que el Plan Estratégico de Tecnologías de la Información y Comunicación (PETIC) de la SCRD se encuentra desactualizado, toda vez que el PETIC actual tiene vigencia 2012 – 2016 y se construyó con el Plan de Desarrollo de Bogotá Humana. De acuerdo con lo anterior se evidencia que se debe construir un nuevo PETIC acorde con el Plan de Desarrollo Bogotá Mejor para Todos. Cabe anotar que mediante radicado 20167400082193 se solicitó información a las diferentes áreas de la SCRD que tengan planeado ejecutar proyectos que contengan componentes de tecnologías de la información, con el fin de incorporarlos dentro del PETIC 2016-2020.</t>
  </si>
  <si>
    <t>La elaboración del PETIC es dispendioso y complejo y requiere tiempo para finalización y aprobación, para adoptarlo al nuevo Plan de Desarrollo.</t>
  </si>
  <si>
    <t>Finalizar la redacción del Plan Estratégico de Tecnologías de la Información y las Comunicaciones PETIC.</t>
  </si>
  <si>
    <t>Se elaboró PETIC vigencia 2016-2020 con radicado No. 20167400216403, y se socializo el primero de marzo del 2017, en la sala de juntas en la secretaria con la Directora de Gestión Corporativa, los cuatro coordinadores de los Grupos Internos de la Dirección y los integrantes del Grupo Interno de Sistemas.</t>
  </si>
  <si>
    <t>Someter a aprobación de las instancias pertinentes el nuevo PETIC 2016 – 2020</t>
  </si>
  <si>
    <t>Publicar nuevo PETIC 2016 – 2020</t>
  </si>
  <si>
    <t>En la revisión efectuada al instructivo copias de seguridad el cual detalla las actividades de protección y respaldo de la información a través de copias de seguridad, se identificó que no se encuentran actividades de respaldo o copias de información alojada en los computadores de cada usuario. Frente a lo anterior se allego radicado 20167400138973 de fecha 25/08/2016, donde se informó a la Dirección de Planeación y Procesos Estratégicos los cambios a efectuar al instructivo copias de seguridad.</t>
  </si>
  <si>
    <t>Falta publicitar el instructivo de copias de seguridad</t>
  </si>
  <si>
    <t>Divulgar instructivo de copias de respaldo en lo pertinente a información alojada en computadores de usuario a través de corres electrónicos masivos.</t>
  </si>
  <si>
    <t>Divulgan y socializan instructivo de copias de seguridad a toda la comunidad institucional por el correo el 28 de diciembre de 2016</t>
  </si>
  <si>
    <t>Solicitar realizar una socialización del instructivo de copias de respaldo en lo pertinente a información alojada en computadores de usuario a través de Cultunet.</t>
  </si>
  <si>
    <t>8.2.3 Seguimiento y medicion de los procesos</t>
  </si>
  <si>
    <t>Revisando los indicadores del proceso de gestión tic : se evidenció que los mismos no pueden superar el 100%, toda vez que las metas dependen de la atención y la oportunidad con que se resuelven las solicitudes, por lo que se requiere revisar y ajustar los indicadores del proceso.</t>
  </si>
  <si>
    <t>Seguimiento y medicion de los procesos</t>
  </si>
  <si>
    <t>Solicitar a la Dirección de Planeación y Procesos Estratégicos realizar solicitud de corrección de publicación del proceso Gestión TIC e implementar un proceso de verificación de la conformidad y legibilidad de la publicación.</t>
  </si>
  <si>
    <t xml:space="preserve">En conversación del 01 de marzo del año en curso, sostenida en la Oficina del Grupo Interno de Sistemas entre Oscar Leonardo Cardenas y Carlos Quitian de Planeación, se acordó cambiar el porcentaje en la meta de los indicadores del Proceso de Gestión de Tics del 90% al 100%. </t>
  </si>
  <si>
    <t>Realizar verificación de la corrección realizada en la publicación proceso de Gestión TIC</t>
  </si>
  <si>
    <t>Revisando el seguimiento a las acciones de mejora del proceso que se encuentran en la actualidad publicadas en la intranet, se evidenció que la Dirección de Planeación y Procesos estratégicos, no ha valorado la información entregada por responsable del proceso como muestra de seguimiento a las acciones, a fin de establecer si las ACPM se pueden cerrar. Lo anterior se puede evidenciar en correos enviados por el coordinador del Grupo interno de sistemas el día 10 de agosto de 2016.</t>
  </si>
  <si>
    <t>Teniendo en cuenta que ya se realizó una actividad de seguimiento, se requiere retomar cultura de revisión de ACPM's conjuntamente con la Dirección de Planeación y Procesos Estratégicos</t>
  </si>
  <si>
    <t>Elaborar conjuntamente con la Dirección de Planeación y procesos Estratégicos una agenda de revisión de Acciones preventivas, correctivas y de mejora</t>
  </si>
  <si>
    <t>* En la acta 20165000205013 se plantea revisar nuevos riesgos, ya que los planteados en el 2015, no manifiesta la actual realidad institucional , por lo cual se elimina la matriz de riesgos</t>
  </si>
  <si>
    <t>Numeral 4.2.3. literal b) y 6) de la norma NTCGP1000:2009 / procedimiento “supervisión e interventoria” 7 procedimiento “conceptos jurídicos”</t>
  </si>
  <si>
    <t>No conformidad Menor</t>
  </si>
  <si>
    <t>Al verificar la etapa precontractual del contrato No. 104 de 2016 se evidenció que existiendo un formato denominado FR-02-PR-JUR-19 v2 “estudio de mercado cuadro comparativo de precios” previsto en el procedimiento de selección de mínima cuantía, se empleó un formato diferentes al establecido. Se evaluará la posibilidad de establecer como punto de control la devolución de los estudios de mercado cuando no se realicen en el formato adecuado.</t>
  </si>
  <si>
    <t>La necesidad de dar celeridad a los procesos hace que la definición del valor de la contratación se realice en una tabla excel</t>
  </si>
  <si>
    <t xml:space="preserve">Al momento de revisar los ESDOP, para los procesos de mínima cuantía, se verificará que el cuadro comparativo de las cotizaciones presentadas para el estudio de mercado, se encuentre en el formato FR-02-PR-JUR-19 v2 </t>
  </si>
  <si>
    <t>Al momento de revisar el ESDOP, para los procesos de minima cuantia, se verificará que el cuadro comparativo de las cotizaciones presentadas para el estudio de mercado, se encuentre en el formato FR-02-PR-JUR-19 v2. Queda como evidencia correo enviado el 30/12/2016, a los integrantes del grupo de Juridica dejando establecido “Que a partir de la fecha se establece como punto de control en los procesos de mínima cuantía deberan revisar los ESDOP y verificar que el cuadro comparativo de las cotizaciones presentadas para el estudio de mercado, se encuentra en el formato FR-02-PR-JUR-19 v2”.</t>
  </si>
  <si>
    <t>El aplicativo terceros II se encuentra en proceso de implementación, liquida y genera automáticamente el reporte de seguridad social, según las pruebas realizadas. Sin embargo, se buscó la forma de hacer la liquidación de aportes a seguridad social, con la utilización de la herramienta entregada por el operador de "Mi planilla.com" donde se alimentan los datos correspondientes a la nómina del mes, generando un archivo plano con los campos específicos requeridos por el operador de pagos para el giro a cada entidad, este se carga en la opción correspondiente de la página www.miplanilla.com. Esta herramienta, contiene todas las formulaciones requeridas para los cálculos de los aportes a seguridad social y es el medio establecido por el operador para cargar dicha información. Con el anterior ajuste se realiza el cargue dela información directamente del aplicativo Perno. Sin embargo en el aplicativo actual se hizo el ajuste a mi planilla para que salga directamente, por lo tanto solicitamos el cierre de la acción de mejora.</t>
  </si>
  <si>
    <t>(en blanco)</t>
  </si>
  <si>
    <t>Total general</t>
  </si>
  <si>
    <t>#¡VALOR!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</si>
</sst>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font>
      <sz val="11"/>
      <color rgb="FF000000"/>
      <name val="Calibri"/>
    </font>
    <font>
      <sz val="11"/>
      <name val="Calibri"/>
    </font>
    <font>
      <b/>
      <sz val="10"/>
      <color rgb="FF000000"/>
      <name val="Arial"/>
    </font>
    <font>
      <sz val="10"/>
      <color rgb="FF000000"/>
      <name val="Arial"/>
    </font>
    <font>
      <sz val="8"/>
      <color rgb="FF000000"/>
      <name val="Arial"/>
    </font>
    <font>
      <b/>
      <sz val="8"/>
      <color rgb="FF000000"/>
      <name val="Arial"/>
    </font>
    <font>
      <sz val="10"/>
      <color rgb="FF008000"/>
      <name val="Arial"/>
    </font>
    <font>
      <u/>
      <sz val="11"/>
      <color rgb="FF0563C1"/>
      <name val="Calibri"/>
    </font>
    <font>
      <sz val="10"/>
      <color rgb="FFFF0000"/>
      <name val="Arial"/>
    </font>
    <font>
      <u/>
      <sz val="11"/>
      <color rgb="FF0563C1"/>
      <name val="Calibri"/>
    </font>
    <font>
      <u/>
      <sz val="11"/>
      <color rgb="FF0563C1"/>
      <name val="Calibri"/>
    </font>
    <font>
      <u/>
      <sz val="11"/>
      <color rgb="FF0563C1"/>
      <name val="Calibri"/>
    </font>
    <font>
      <sz val="10"/>
      <color rgb="FF0000FF"/>
      <name val="Arial"/>
    </font>
    <font>
      <u/>
      <sz val="11"/>
      <color rgb="FF0563C1"/>
      <name val="Calibri"/>
    </font>
    <font>
      <sz val="10"/>
      <color rgb="FF007826"/>
      <name val="Arial"/>
    </font>
  </fonts>
  <fills count="19">
    <fill>
      <patternFill patternType="none"/>
    </fill>
    <fill>
      <patternFill patternType="gray125"/>
    </fill>
    <fill>
      <patternFill patternType="solid">
        <fgColor rgb="FF00B8FF"/>
        <bgColor rgb="FF00B8FF"/>
      </patternFill>
    </fill>
    <fill>
      <patternFill patternType="solid">
        <fgColor rgb="FFFFCC99"/>
        <bgColor rgb="FFFFCC99"/>
      </patternFill>
    </fill>
    <fill>
      <patternFill patternType="solid">
        <fgColor rgb="FFFFFFFF"/>
        <bgColor rgb="FFFFFFFF"/>
      </patternFill>
    </fill>
    <fill>
      <patternFill patternType="solid">
        <fgColor rgb="FFC0C0C0"/>
        <bgColor rgb="FFC0C0C0"/>
      </patternFill>
    </fill>
    <fill>
      <patternFill patternType="solid">
        <fgColor rgb="FF00FFFF"/>
        <bgColor rgb="FF00FFFF"/>
      </patternFill>
    </fill>
    <fill>
      <patternFill patternType="solid">
        <fgColor rgb="FF3DEB3D"/>
        <bgColor rgb="FF3DEB3D"/>
      </patternFill>
    </fill>
    <fill>
      <patternFill patternType="solid">
        <fgColor rgb="FFCCCCCC"/>
        <bgColor rgb="FFCCCCCC"/>
      </patternFill>
    </fill>
    <fill>
      <patternFill patternType="solid">
        <fgColor rgb="FF00FF00"/>
        <bgColor rgb="FF00FF00"/>
      </patternFill>
    </fill>
    <fill>
      <patternFill patternType="solid">
        <fgColor rgb="FFFFFF00"/>
        <bgColor rgb="FFFFFF00"/>
      </patternFill>
    </fill>
    <fill>
      <patternFill patternType="solid">
        <fgColor rgb="FF66FF00"/>
        <bgColor rgb="FF66FF00"/>
      </patternFill>
    </fill>
    <fill>
      <patternFill patternType="solid">
        <fgColor rgb="FFE6E6E6"/>
        <bgColor rgb="FFE6E6E6"/>
      </patternFill>
    </fill>
    <fill>
      <patternFill patternType="solid">
        <fgColor rgb="FF66CC00"/>
        <bgColor rgb="FF66CC00"/>
      </patternFill>
    </fill>
    <fill>
      <patternFill patternType="solid">
        <fgColor rgb="FFB2B2B2"/>
        <bgColor rgb="FFB2B2B2"/>
      </patternFill>
    </fill>
    <fill>
      <patternFill patternType="solid">
        <fgColor rgb="FFFF0000"/>
        <bgColor rgb="FFFF0000"/>
      </patternFill>
    </fill>
    <fill>
      <patternFill patternType="solid">
        <fgColor rgb="FF99FF33"/>
        <bgColor rgb="FF99FF33"/>
      </patternFill>
    </fill>
    <fill>
      <patternFill patternType="solid">
        <fgColor rgb="FFEEEEEE"/>
        <bgColor rgb="FFEEEEEE"/>
      </patternFill>
    </fill>
    <fill>
      <patternFill patternType="solid">
        <fgColor rgb="FFDDDDDD"/>
        <bgColor rgb="FFDDDDDD"/>
      </patternFill>
    </fill>
  </fills>
  <borders count="13">
    <border>
      <left/>
      <right/>
      <top/>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style="thin">
        <color rgb="FF000000"/>
      </left>
      <right/>
      <top/>
      <bottom/>
      <diagonal/>
    </border>
  </borders>
  <cellStyleXfs count="1">
    <xf numFmtId="0" fontId="0" fillId="0" borderId="0"/>
  </cellStyleXfs>
  <cellXfs count="182">
    <xf numFmtId="0" fontId="0" fillId="0" borderId="0" xfId="0" applyFont="1" applyAlignment="1"/>
    <xf numFmtId="0" fontId="1" fillId="0" borderId="7" xfId="0" applyFont="1" applyBorder="1"/>
    <xf numFmtId="0" fontId="3" fillId="4" borderId="3" xfId="0" applyFont="1" applyFill="1" applyBorder="1" applyAlignment="1">
      <alignment horizontal="center" vertical="center" wrapText="1"/>
    </xf>
    <xf numFmtId="0" fontId="3" fillId="0" borderId="0" xfId="0" applyFont="1" applyAlignment="1">
      <alignment horizontal="left" vertical="center" wrapText="1"/>
    </xf>
    <xf numFmtId="14" fontId="3" fillId="0" borderId="3" xfId="0" applyNumberFormat="1" applyFont="1" applyBorder="1" applyAlignment="1">
      <alignment horizontal="center" vertical="center" wrapText="1"/>
    </xf>
    <xf numFmtId="0" fontId="3" fillId="0" borderId="3" xfId="0" applyFont="1" applyBorder="1" applyAlignment="1">
      <alignment horizontal="center" vertical="center" wrapText="1"/>
    </xf>
    <xf numFmtId="0" fontId="3" fillId="0" borderId="3" xfId="0" applyFont="1" applyBorder="1" applyAlignment="1">
      <alignment horizontal="left" vertical="center" wrapText="1"/>
    </xf>
    <xf numFmtId="0" fontId="3" fillId="0" borderId="3" xfId="0" applyFont="1" applyBorder="1" applyAlignment="1">
      <alignment vertical="center" wrapText="1"/>
    </xf>
    <xf numFmtId="1" fontId="3" fillId="0" borderId="3" xfId="0" applyNumberFormat="1" applyFont="1" applyBorder="1" applyAlignment="1">
      <alignment horizontal="center" vertical="center" wrapText="1"/>
    </xf>
    <xf numFmtId="0" fontId="0" fillId="0" borderId="3" xfId="0" applyFont="1" applyBorder="1" applyAlignment="1">
      <alignment horizontal="left" vertical="center" wrapText="1"/>
    </xf>
    <xf numFmtId="0" fontId="3" fillId="0" borderId="8" xfId="0" applyFont="1" applyBorder="1" applyAlignment="1">
      <alignment horizontal="left" vertical="center" wrapText="1"/>
    </xf>
    <xf numFmtId="0" fontId="3" fillId="5" borderId="3" xfId="0" applyFont="1" applyFill="1" applyBorder="1" applyAlignment="1">
      <alignment horizontal="center" vertical="center" wrapText="1"/>
    </xf>
    <xf numFmtId="0" fontId="3" fillId="8" borderId="3" xfId="0" applyFont="1" applyFill="1" applyBorder="1" applyAlignment="1">
      <alignment horizontal="center" vertical="center" wrapText="1"/>
    </xf>
    <xf numFmtId="1" fontId="3" fillId="0" borderId="3" xfId="0" applyNumberFormat="1" applyFont="1" applyBorder="1" applyAlignment="1">
      <alignment horizontal="left" vertical="center" wrapText="1"/>
    </xf>
    <xf numFmtId="9" fontId="3" fillId="9" borderId="3" xfId="0" applyNumberFormat="1" applyFont="1" applyFill="1" applyBorder="1" applyAlignment="1">
      <alignment horizontal="center" vertical="center" wrapText="1"/>
    </xf>
    <xf numFmtId="0" fontId="2" fillId="9" borderId="3" xfId="0" applyFont="1" applyFill="1" applyBorder="1" applyAlignment="1">
      <alignment horizontal="center" vertical="center" wrapText="1"/>
    </xf>
    <xf numFmtId="0" fontId="3" fillId="9" borderId="3" xfId="0" applyFont="1" applyFill="1" applyBorder="1" applyAlignment="1">
      <alignment horizontal="center" vertical="center" wrapText="1"/>
    </xf>
    <xf numFmtId="0" fontId="3" fillId="9" borderId="9" xfId="0" applyFont="1" applyFill="1" applyBorder="1" applyAlignment="1">
      <alignment horizontal="center" vertical="center" wrapText="1"/>
    </xf>
    <xf numFmtId="14" fontId="3" fillId="9" borderId="3" xfId="0" applyNumberFormat="1" applyFont="1" applyFill="1" applyBorder="1" applyAlignment="1">
      <alignment horizontal="center" vertical="center" wrapText="1"/>
    </xf>
    <xf numFmtId="0" fontId="3" fillId="9" borderId="3" xfId="0" applyFont="1" applyFill="1" applyBorder="1" applyAlignment="1">
      <alignment horizontal="left" vertical="center" wrapText="1"/>
    </xf>
    <xf numFmtId="0" fontId="1" fillId="0" borderId="11" xfId="0" applyFont="1" applyBorder="1"/>
    <xf numFmtId="9" fontId="3" fillId="0" borderId="3" xfId="0" applyNumberFormat="1" applyFont="1" applyBorder="1" applyAlignment="1">
      <alignment horizontal="center" vertical="center" wrapText="1"/>
    </xf>
    <xf numFmtId="0" fontId="0" fillId="9" borderId="3" xfId="0" applyFont="1" applyFill="1" applyBorder="1" applyAlignment="1">
      <alignment horizontal="center" vertical="center" wrapText="1"/>
    </xf>
    <xf numFmtId="1" fontId="3" fillId="0" borderId="3" xfId="0" applyNumberFormat="1" applyFont="1" applyBorder="1" applyAlignment="1">
      <alignment vertical="top" wrapText="1"/>
    </xf>
    <xf numFmtId="1" fontId="0" fillId="0" borderId="0" xfId="0" applyNumberFormat="1" applyFont="1" applyAlignment="1"/>
    <xf numFmtId="14" fontId="6" fillId="0" borderId="3" xfId="0" applyNumberFormat="1" applyFont="1" applyBorder="1" applyAlignment="1">
      <alignment horizontal="center" vertical="center" wrapText="1"/>
    </xf>
    <xf numFmtId="0" fontId="6" fillId="0" borderId="3" xfId="0" applyFont="1" applyBorder="1" applyAlignment="1">
      <alignment horizontal="center" vertical="center" wrapText="1"/>
    </xf>
    <xf numFmtId="0" fontId="0" fillId="0" borderId="3" xfId="0" applyFont="1" applyBorder="1" applyAlignment="1">
      <alignment vertical="center" wrapText="1"/>
    </xf>
    <xf numFmtId="0" fontId="0" fillId="0" borderId="3" xfId="0" applyFont="1" applyBorder="1" applyAlignment="1">
      <alignment horizontal="center" vertical="center" wrapText="1"/>
    </xf>
    <xf numFmtId="1" fontId="0" fillId="0" borderId="3" xfId="0" applyNumberFormat="1" applyFont="1" applyBorder="1" applyAlignment="1">
      <alignment horizontal="left" vertical="center" wrapText="1"/>
    </xf>
    <xf numFmtId="0" fontId="3" fillId="8" borderId="9" xfId="0" applyFont="1" applyFill="1" applyBorder="1" applyAlignment="1">
      <alignment horizontal="center" vertical="center" wrapText="1"/>
    </xf>
    <xf numFmtId="0" fontId="3" fillId="12" borderId="3" xfId="0" applyFont="1" applyFill="1" applyBorder="1" applyAlignment="1">
      <alignment horizontal="left" vertical="center" wrapText="1"/>
    </xf>
    <xf numFmtId="0" fontId="7" fillId="0" borderId="3" xfId="0" applyFont="1" applyBorder="1" applyAlignment="1">
      <alignment horizontal="left" vertical="center" wrapText="1"/>
    </xf>
    <xf numFmtId="0" fontId="2" fillId="0" borderId="3" xfId="0" applyFont="1" applyBorder="1" applyAlignment="1">
      <alignment horizontal="center" vertical="center" wrapText="1"/>
    </xf>
    <xf numFmtId="0" fontId="3" fillId="0" borderId="3" xfId="0" applyFont="1" applyBorder="1" applyAlignment="1">
      <alignment vertical="top" wrapText="1"/>
    </xf>
    <xf numFmtId="14" fontId="3" fillId="0" borderId="3" xfId="0" applyNumberFormat="1" applyFont="1" applyBorder="1" applyAlignment="1">
      <alignment horizontal="center" vertical="top" wrapText="1"/>
    </xf>
    <xf numFmtId="0" fontId="0" fillId="0" borderId="3" xfId="0" applyFont="1" applyBorder="1" applyAlignment="1">
      <alignment vertical="top" wrapText="1"/>
    </xf>
    <xf numFmtId="0" fontId="0" fillId="0" borderId="3" xfId="0" applyFont="1" applyBorder="1" applyAlignment="1">
      <alignment horizontal="center" vertical="top" wrapText="1"/>
    </xf>
    <xf numFmtId="14" fontId="3" fillId="0" borderId="3" xfId="0" applyNumberFormat="1" applyFont="1" applyBorder="1" applyAlignment="1">
      <alignment vertical="top" wrapText="1"/>
    </xf>
    <xf numFmtId="0" fontId="3" fillId="0" borderId="3" xfId="0" applyFont="1" applyBorder="1" applyAlignment="1">
      <alignment horizontal="left" vertical="top" wrapText="1"/>
    </xf>
    <xf numFmtId="0" fontId="8" fillId="0" borderId="3" xfId="0" applyFont="1" applyBorder="1" applyAlignment="1">
      <alignment horizontal="left" vertical="top" wrapText="1"/>
    </xf>
    <xf numFmtId="0" fontId="3" fillId="0" borderId="3" xfId="0" applyFont="1" applyBorder="1" applyAlignment="1">
      <alignment horizontal="center" vertical="top" wrapText="1"/>
    </xf>
    <xf numFmtId="0" fontId="0" fillId="0" borderId="3" xfId="0" applyFont="1" applyBorder="1" applyAlignment="1">
      <alignment horizontal="left" vertical="top" wrapText="1"/>
    </xf>
    <xf numFmtId="1" fontId="3" fillId="0" borderId="3" xfId="0" applyNumberFormat="1" applyFont="1" applyBorder="1" applyAlignment="1">
      <alignment vertical="center" wrapText="1"/>
    </xf>
    <xf numFmtId="0" fontId="3" fillId="0" borderId="8" xfId="0" applyFont="1" applyBorder="1" applyAlignment="1">
      <alignment horizontal="center" vertical="center" wrapText="1"/>
    </xf>
    <xf numFmtId="0" fontId="3" fillId="5" borderId="9" xfId="0" applyFont="1" applyFill="1" applyBorder="1" applyAlignment="1">
      <alignment horizontal="center" vertical="center" wrapText="1"/>
    </xf>
    <xf numFmtId="1" fontId="2" fillId="0" borderId="3" xfId="0" applyNumberFormat="1" applyFont="1" applyBorder="1" applyAlignment="1">
      <alignment horizontal="left" vertical="top" wrapText="1"/>
    </xf>
    <xf numFmtId="1" fontId="3" fillId="0" borderId="3" xfId="0" applyNumberFormat="1" applyFont="1" applyBorder="1" applyAlignment="1">
      <alignment horizontal="left" vertical="top" wrapText="1"/>
    </xf>
    <xf numFmtId="1" fontId="10" fillId="0" borderId="3" xfId="0" applyNumberFormat="1" applyFont="1" applyBorder="1" applyAlignment="1">
      <alignment horizontal="left" vertical="center" wrapText="1"/>
    </xf>
    <xf numFmtId="0" fontId="2" fillId="4" borderId="3" xfId="0" applyFont="1" applyFill="1" applyBorder="1" applyAlignment="1">
      <alignment horizontal="center" vertical="center" wrapText="1"/>
    </xf>
    <xf numFmtId="0" fontId="11" fillId="0" borderId="3" xfId="0" applyFont="1" applyBorder="1" applyAlignment="1">
      <alignment vertical="center" wrapText="1"/>
    </xf>
    <xf numFmtId="0" fontId="3" fillId="4" borderId="3" xfId="0" applyFont="1" applyFill="1" applyBorder="1" applyAlignment="1">
      <alignment vertical="center" wrapText="1"/>
    </xf>
    <xf numFmtId="0" fontId="2" fillId="10" borderId="3" xfId="0" applyFont="1" applyFill="1" applyBorder="1" applyAlignment="1">
      <alignment horizontal="center" vertical="center" wrapText="1"/>
    </xf>
    <xf numFmtId="0" fontId="2" fillId="15" borderId="3" xfId="0" applyFont="1" applyFill="1" applyBorder="1" applyAlignment="1">
      <alignment horizontal="center" vertical="center" wrapText="1"/>
    </xf>
    <xf numFmtId="9" fontId="3" fillId="11" borderId="3" xfId="0" applyNumberFormat="1" applyFont="1" applyFill="1" applyBorder="1" applyAlignment="1">
      <alignment horizontal="center" vertical="center" wrapText="1"/>
    </xf>
    <xf numFmtId="0" fontId="2" fillId="11" borderId="3" xfId="0" applyFont="1" applyFill="1" applyBorder="1" applyAlignment="1">
      <alignment horizontal="center" vertical="center" wrapText="1"/>
    </xf>
    <xf numFmtId="0" fontId="3" fillId="11" borderId="3" xfId="0" applyFont="1" applyFill="1" applyBorder="1" applyAlignment="1">
      <alignment horizontal="center" vertical="center" wrapText="1"/>
    </xf>
    <xf numFmtId="0" fontId="3" fillId="11" borderId="9" xfId="0" applyFont="1" applyFill="1" applyBorder="1" applyAlignment="1">
      <alignment horizontal="center" vertical="center" wrapText="1"/>
    </xf>
    <xf numFmtId="14" fontId="3" fillId="11" borderId="3" xfId="0" applyNumberFormat="1" applyFont="1" applyFill="1" applyBorder="1" applyAlignment="1">
      <alignment horizontal="center" vertical="center" wrapText="1"/>
    </xf>
    <xf numFmtId="14" fontId="3" fillId="4" borderId="3" xfId="0" applyNumberFormat="1" applyFont="1" applyFill="1" applyBorder="1" applyAlignment="1">
      <alignment horizontal="center" vertical="center" wrapText="1"/>
    </xf>
    <xf numFmtId="0" fontId="0" fillId="4" borderId="3" xfId="0" applyFont="1" applyFill="1" applyBorder="1" applyAlignment="1">
      <alignment vertical="center" wrapText="1"/>
    </xf>
    <xf numFmtId="0" fontId="0" fillId="4" borderId="3" xfId="0" applyFont="1" applyFill="1" applyBorder="1" applyAlignment="1">
      <alignment horizontal="center" vertical="center" wrapText="1"/>
    </xf>
    <xf numFmtId="1" fontId="0" fillId="0" borderId="3" xfId="0" applyNumberFormat="1" applyFont="1" applyBorder="1" applyAlignment="1">
      <alignment vertical="center" wrapText="1"/>
    </xf>
    <xf numFmtId="1" fontId="3" fillId="4" borderId="3" xfId="0" applyNumberFormat="1" applyFont="1" applyFill="1" applyBorder="1" applyAlignment="1">
      <alignment vertical="center" wrapText="1"/>
    </xf>
    <xf numFmtId="1" fontId="0" fillId="4" borderId="3" xfId="0" applyNumberFormat="1" applyFont="1" applyFill="1" applyBorder="1" applyAlignment="1">
      <alignment vertical="center" wrapText="1"/>
    </xf>
    <xf numFmtId="14" fontId="3" fillId="0" borderId="3" xfId="0" applyNumberFormat="1" applyFont="1" applyBorder="1" applyAlignment="1">
      <alignment vertical="center" wrapText="1"/>
    </xf>
    <xf numFmtId="0" fontId="3" fillId="4" borderId="3" xfId="0" applyFont="1" applyFill="1" applyBorder="1" applyAlignment="1">
      <alignment horizontal="left" vertical="center" wrapText="1"/>
    </xf>
    <xf numFmtId="0" fontId="3" fillId="11" borderId="3" xfId="0" applyFont="1" applyFill="1" applyBorder="1" applyAlignment="1">
      <alignment horizontal="left" vertical="center" wrapText="1"/>
    </xf>
    <xf numFmtId="0" fontId="14" fillId="0" borderId="3" xfId="0" applyFont="1" applyBorder="1" applyAlignment="1">
      <alignment vertical="center" wrapText="1"/>
    </xf>
    <xf numFmtId="0" fontId="3" fillId="12" borderId="3" xfId="0" applyFont="1" applyFill="1" applyBorder="1" applyAlignment="1">
      <alignment horizontal="center" vertical="center" wrapText="1"/>
    </xf>
    <xf numFmtId="0" fontId="0" fillId="0" borderId="0" xfId="0" applyFont="1" applyAlignment="1"/>
    <xf numFmtId="0" fontId="0" fillId="0" borderId="0" xfId="0" applyFont="1" applyAlignment="1"/>
    <xf numFmtId="0" fontId="2" fillId="0" borderId="2" xfId="0" applyFont="1" applyBorder="1" applyAlignment="1">
      <alignment horizontal="center" vertical="center" wrapText="1"/>
    </xf>
    <xf numFmtId="0" fontId="1" fillId="0" borderId="4" xfId="0" applyFont="1" applyBorder="1"/>
    <xf numFmtId="0" fontId="1" fillId="0" borderId="7" xfId="0" applyFont="1" applyBorder="1"/>
    <xf numFmtId="0" fontId="3" fillId="8" borderId="2" xfId="0" applyFont="1" applyFill="1" applyBorder="1" applyAlignment="1">
      <alignment horizontal="center" vertical="center" wrapText="1"/>
    </xf>
    <xf numFmtId="0" fontId="3" fillId="9" borderId="2" xfId="0" applyFont="1" applyFill="1" applyBorder="1" applyAlignment="1">
      <alignment horizontal="center" vertical="center" wrapText="1"/>
    </xf>
    <xf numFmtId="9" fontId="3" fillId="9" borderId="2" xfId="0" applyNumberFormat="1" applyFont="1" applyFill="1" applyBorder="1" applyAlignment="1">
      <alignment horizontal="center" vertical="center" wrapText="1"/>
    </xf>
    <xf numFmtId="9" fontId="3" fillId="0" borderId="2" xfId="0" applyNumberFormat="1" applyFont="1" applyBorder="1" applyAlignment="1">
      <alignment horizontal="center" vertical="center" wrapText="1"/>
    </xf>
    <xf numFmtId="0" fontId="3" fillId="0" borderId="2" xfId="0" applyFont="1" applyBorder="1" applyAlignment="1">
      <alignment horizontal="center" vertical="center" wrapText="1"/>
    </xf>
    <xf numFmtId="9" fontId="3" fillId="13" borderId="2" xfId="0" applyNumberFormat="1" applyFont="1" applyFill="1" applyBorder="1" applyAlignment="1">
      <alignment horizontal="center" vertical="center" wrapText="1"/>
    </xf>
    <xf numFmtId="9" fontId="3" fillId="11" borderId="2" xfId="0" applyNumberFormat="1" applyFont="1" applyFill="1" applyBorder="1" applyAlignment="1">
      <alignment horizontal="center" vertical="center" wrapText="1"/>
    </xf>
    <xf numFmtId="0" fontId="3" fillId="11" borderId="2" xfId="0" applyFont="1" applyFill="1" applyBorder="1" applyAlignment="1">
      <alignment horizontal="center" vertical="center" wrapText="1"/>
    </xf>
    <xf numFmtId="0" fontId="3" fillId="13" borderId="2" xfId="0" applyFont="1" applyFill="1" applyBorder="1" applyAlignment="1">
      <alignment horizontal="center" vertical="center" wrapText="1"/>
    </xf>
    <xf numFmtId="0" fontId="2" fillId="9" borderId="2" xfId="0" applyFont="1" applyFill="1" applyBorder="1" applyAlignment="1">
      <alignment horizontal="center" vertical="center" wrapText="1"/>
    </xf>
    <xf numFmtId="0" fontId="2" fillId="11" borderId="2" xfId="0" applyFont="1" applyFill="1" applyBorder="1" applyAlignment="1">
      <alignment horizontal="center" vertical="center" wrapText="1"/>
    </xf>
    <xf numFmtId="0" fontId="3" fillId="9" borderId="2" xfId="0" applyFont="1" applyFill="1" applyBorder="1" applyAlignment="1">
      <alignment horizontal="left" vertical="center" wrapText="1"/>
    </xf>
    <xf numFmtId="0" fontId="3" fillId="0" borderId="2" xfId="0" applyFont="1" applyBorder="1" applyAlignment="1">
      <alignment horizontal="left" vertical="center" wrapText="1"/>
    </xf>
    <xf numFmtId="14" fontId="3" fillId="0" borderId="2" xfId="0" applyNumberFormat="1" applyFont="1" applyBorder="1" applyAlignment="1">
      <alignment horizontal="center" vertical="center" wrapText="1"/>
    </xf>
    <xf numFmtId="1" fontId="2" fillId="0" borderId="2" xfId="0" applyNumberFormat="1" applyFont="1" applyBorder="1" applyAlignment="1">
      <alignment horizontal="center" vertical="center" wrapText="1"/>
    </xf>
    <xf numFmtId="0" fontId="3" fillId="9" borderId="10" xfId="0" applyFont="1" applyFill="1" applyBorder="1" applyAlignment="1">
      <alignment horizontal="center" vertical="center" wrapText="1"/>
    </xf>
    <xf numFmtId="0" fontId="1" fillId="0" borderId="12" xfId="0" applyFont="1" applyBorder="1"/>
    <xf numFmtId="0" fontId="1" fillId="0" borderId="11" xfId="0" applyFont="1" applyBorder="1"/>
    <xf numFmtId="0" fontId="3" fillId="5" borderId="2" xfId="0" applyFont="1" applyFill="1" applyBorder="1" applyAlignment="1">
      <alignment horizontal="center" vertical="center" wrapText="1"/>
    </xf>
    <xf numFmtId="0" fontId="0" fillId="0" borderId="0" xfId="0" applyFont="1" applyAlignment="1"/>
    <xf numFmtId="1" fontId="3" fillId="0" borderId="2" xfId="0" applyNumberFormat="1" applyFont="1" applyBorder="1" applyAlignment="1">
      <alignment horizontal="center" vertical="center" wrapText="1"/>
    </xf>
    <xf numFmtId="14" fontId="3" fillId="9" borderId="2" xfId="0" applyNumberFormat="1" applyFont="1" applyFill="1" applyBorder="1" applyAlignment="1">
      <alignment horizontal="center" vertical="center" wrapText="1"/>
    </xf>
    <xf numFmtId="14" fontId="3" fillId="11" borderId="2" xfId="0" applyNumberFormat="1" applyFont="1" applyFill="1" applyBorder="1" applyAlignment="1">
      <alignment horizontal="center" vertical="center" wrapText="1"/>
    </xf>
    <xf numFmtId="0" fontId="3" fillId="0" borderId="0" xfId="0" applyFont="1" applyAlignment="1">
      <alignment horizontal="left" vertical="center" wrapText="1"/>
    </xf>
    <xf numFmtId="0" fontId="3" fillId="0" borderId="2" xfId="0" applyFont="1" applyBorder="1" applyAlignment="1">
      <alignment vertical="center" wrapText="1"/>
    </xf>
    <xf numFmtId="0" fontId="3" fillId="13" borderId="10" xfId="0" applyFont="1" applyFill="1" applyBorder="1" applyAlignment="1">
      <alignment horizontal="center" vertical="center" wrapText="1"/>
    </xf>
    <xf numFmtId="0" fontId="3" fillId="12" borderId="2" xfId="0" applyFont="1" applyFill="1" applyBorder="1" applyAlignment="1">
      <alignment horizontal="left" vertical="center" wrapText="1"/>
    </xf>
    <xf numFmtId="0" fontId="3" fillId="17" borderId="2" xfId="0" applyFont="1" applyFill="1" applyBorder="1" applyAlignment="1">
      <alignment horizontal="center" vertical="center" wrapText="1"/>
    </xf>
    <xf numFmtId="1" fontId="3" fillId="0" borderId="2" xfId="0" applyNumberFormat="1" applyFont="1" applyBorder="1" applyAlignment="1">
      <alignment vertical="center" wrapText="1"/>
    </xf>
    <xf numFmtId="0" fontId="3" fillId="12" borderId="2" xfId="0" applyFont="1" applyFill="1" applyBorder="1" applyAlignment="1">
      <alignment horizontal="center" vertical="center" wrapText="1"/>
    </xf>
    <xf numFmtId="0" fontId="3" fillId="8" borderId="2" xfId="0" applyFont="1" applyFill="1" applyBorder="1" applyAlignment="1">
      <alignment horizontal="left" vertical="center" wrapText="1"/>
    </xf>
    <xf numFmtId="0" fontId="3" fillId="14" borderId="2" xfId="0" applyFont="1" applyFill="1" applyBorder="1" applyAlignment="1">
      <alignment horizontal="center" vertical="center" wrapText="1"/>
    </xf>
    <xf numFmtId="0" fontId="3" fillId="0" borderId="2" xfId="0" applyFont="1" applyBorder="1" applyAlignment="1">
      <alignment vertical="top" wrapText="1"/>
    </xf>
    <xf numFmtId="0" fontId="3" fillId="0" borderId="1" xfId="0" applyFont="1" applyBorder="1" applyAlignment="1">
      <alignment horizontal="left" vertical="center" wrapText="1"/>
    </xf>
    <xf numFmtId="0" fontId="1" fillId="0" borderId="6" xfId="0" applyFont="1" applyBorder="1"/>
    <xf numFmtId="1" fontId="3" fillId="0" borderId="2" xfId="0" applyNumberFormat="1" applyFont="1" applyBorder="1" applyAlignment="1">
      <alignment horizontal="left" vertical="center" wrapText="1"/>
    </xf>
    <xf numFmtId="0" fontId="3" fillId="18" borderId="2" xfId="0" applyFont="1" applyFill="1" applyBorder="1" applyAlignment="1">
      <alignment horizontal="center" vertical="center" wrapText="1"/>
    </xf>
    <xf numFmtId="0" fontId="1" fillId="0" borderId="5" xfId="0" applyFont="1" applyBorder="1"/>
    <xf numFmtId="14" fontId="3" fillId="4" borderId="2" xfId="0" applyNumberFormat="1"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4" borderId="2" xfId="0" applyFont="1" applyFill="1" applyBorder="1" applyAlignment="1">
      <alignment vertical="center" wrapText="1"/>
    </xf>
    <xf numFmtId="0" fontId="3" fillId="8" borderId="10" xfId="0" applyFont="1" applyFill="1" applyBorder="1" applyAlignment="1">
      <alignment horizontal="center" vertical="center" wrapText="1"/>
    </xf>
    <xf numFmtId="0" fontId="3" fillId="16" borderId="10" xfId="0" applyFont="1" applyFill="1" applyBorder="1" applyAlignment="1">
      <alignment horizontal="center" vertical="center" wrapText="1"/>
    </xf>
    <xf numFmtId="0" fontId="3" fillId="16" borderId="2" xfId="0" applyFont="1" applyFill="1" applyBorder="1" applyAlignment="1">
      <alignment horizontal="center" vertical="center" wrapText="1"/>
    </xf>
    <xf numFmtId="9" fontId="3" fillId="16" borderId="2" xfId="0" applyNumberFormat="1" applyFont="1" applyFill="1" applyBorder="1" applyAlignment="1">
      <alignment horizontal="center" vertical="center" wrapText="1"/>
    </xf>
    <xf numFmtId="1" fontId="13" fillId="0" borderId="2" xfId="0" applyNumberFormat="1" applyFont="1" applyBorder="1" applyAlignment="1">
      <alignment horizontal="left" vertical="center" wrapText="1"/>
    </xf>
    <xf numFmtId="1" fontId="3" fillId="4" borderId="2" xfId="0" applyNumberFormat="1" applyFont="1" applyFill="1" applyBorder="1" applyAlignment="1">
      <alignment horizontal="left" vertical="center" wrapText="1"/>
    </xf>
    <xf numFmtId="1" fontId="3" fillId="0" borderId="2" xfId="0" applyNumberFormat="1" applyFont="1" applyBorder="1" applyAlignment="1">
      <alignment horizontal="left" vertical="top" wrapText="1"/>
    </xf>
    <xf numFmtId="1" fontId="3" fillId="9" borderId="2" xfId="0" applyNumberFormat="1" applyFont="1" applyFill="1" applyBorder="1" applyAlignment="1">
      <alignment horizontal="left" vertical="center" wrapText="1"/>
    </xf>
    <xf numFmtId="0" fontId="3" fillId="0" borderId="2" xfId="0" applyFont="1" applyBorder="1" applyAlignment="1">
      <alignment horizontal="left" vertical="top" wrapText="1"/>
    </xf>
    <xf numFmtId="0" fontId="9" fillId="0" borderId="2" xfId="0" applyFont="1" applyBorder="1" applyAlignment="1">
      <alignment horizontal="left" vertical="center" wrapText="1"/>
    </xf>
    <xf numFmtId="14" fontId="3" fillId="0" borderId="1" xfId="0" applyNumberFormat="1" applyFont="1" applyBorder="1" applyAlignment="1">
      <alignment horizontal="center" vertical="center" wrapText="1"/>
    </xf>
    <xf numFmtId="0" fontId="3" fillId="11" borderId="10" xfId="0" applyFont="1" applyFill="1" applyBorder="1" applyAlignment="1">
      <alignment horizontal="center" vertical="center" wrapText="1"/>
    </xf>
    <xf numFmtId="1" fontId="5" fillId="2" borderId="3" xfId="0" applyNumberFormat="1" applyFont="1" applyFill="1" applyBorder="1" applyAlignment="1">
      <alignment horizontal="center" vertical="center"/>
    </xf>
    <xf numFmtId="0" fontId="5" fillId="2" borderId="3" xfId="0" applyFont="1" applyFill="1" applyBorder="1" applyAlignment="1">
      <alignment horizontal="center" vertical="center"/>
    </xf>
    <xf numFmtId="0" fontId="5" fillId="2" borderId="3" xfId="0" applyFont="1" applyFill="1" applyBorder="1" applyAlignment="1">
      <alignment vertical="center"/>
    </xf>
    <xf numFmtId="0" fontId="5" fillId="3" borderId="3" xfId="0" applyFont="1" applyFill="1" applyBorder="1" applyAlignment="1">
      <alignment horizontal="center" vertical="center"/>
    </xf>
    <xf numFmtId="0" fontId="5" fillId="6" borderId="3" xfId="0" applyFont="1" applyFill="1" applyBorder="1" applyAlignment="1">
      <alignment horizontal="center" vertical="center"/>
    </xf>
    <xf numFmtId="1" fontId="5" fillId="6" borderId="3" xfId="0" applyNumberFormat="1" applyFont="1" applyFill="1" applyBorder="1" applyAlignment="1">
      <alignment horizontal="center" vertical="center"/>
    </xf>
    <xf numFmtId="0" fontId="5" fillId="7" borderId="3" xfId="0" applyFont="1" applyFill="1" applyBorder="1" applyAlignment="1">
      <alignment horizontal="center" vertical="center"/>
    </xf>
    <xf numFmtId="0" fontId="5" fillId="7" borderId="9" xfId="0" applyFont="1" applyFill="1" applyBorder="1" applyAlignment="1">
      <alignment horizontal="center" vertical="center"/>
    </xf>
    <xf numFmtId="0" fontId="4" fillId="0" borderId="0" xfId="0" applyFont="1" applyAlignment="1">
      <alignment horizontal="left" vertical="center"/>
    </xf>
    <xf numFmtId="0" fontId="3" fillId="0" borderId="3" xfId="0" applyFont="1" applyBorder="1" applyAlignment="1">
      <alignment horizontal="left" vertical="center"/>
    </xf>
    <xf numFmtId="1" fontId="3" fillId="0" borderId="3" xfId="0" applyNumberFormat="1" applyFont="1" applyBorder="1" applyAlignment="1">
      <alignment horizontal="center" vertical="center"/>
    </xf>
    <xf numFmtId="0" fontId="3" fillId="0" borderId="3" xfId="0" applyFont="1" applyBorder="1" applyAlignment="1">
      <alignment horizontal="center" vertical="center"/>
    </xf>
    <xf numFmtId="0" fontId="3" fillId="5" borderId="3" xfId="0" applyFont="1" applyFill="1" applyBorder="1" applyAlignment="1">
      <alignment horizontal="center" vertical="center"/>
    </xf>
    <xf numFmtId="14" fontId="3" fillId="0" borderId="3" xfId="0" applyNumberFormat="1" applyFont="1" applyBorder="1" applyAlignment="1">
      <alignment horizontal="center" vertical="center"/>
    </xf>
    <xf numFmtId="0" fontId="3" fillId="8" borderId="3" xfId="0" applyFont="1" applyFill="1" applyBorder="1" applyAlignment="1">
      <alignment horizontal="left" vertical="center"/>
    </xf>
    <xf numFmtId="0" fontId="3" fillId="8" borderId="3" xfId="0" applyFont="1" applyFill="1" applyBorder="1" applyAlignment="1">
      <alignment horizontal="center" vertical="center"/>
    </xf>
    <xf numFmtId="0" fontId="3" fillId="0" borderId="3" xfId="0" applyFont="1" applyBorder="1" applyAlignment="1">
      <alignment vertical="center"/>
    </xf>
    <xf numFmtId="1" fontId="3" fillId="0" borderId="3" xfId="0" applyNumberFormat="1" applyFont="1" applyBorder="1" applyAlignment="1">
      <alignment horizontal="left" vertical="center"/>
    </xf>
    <xf numFmtId="9" fontId="3" fillId="9" borderId="3" xfId="0" applyNumberFormat="1" applyFont="1" applyFill="1" applyBorder="1" applyAlignment="1">
      <alignment horizontal="center" vertical="center"/>
    </xf>
    <xf numFmtId="0" fontId="2" fillId="9" borderId="3" xfId="0" applyFont="1" applyFill="1" applyBorder="1" applyAlignment="1">
      <alignment horizontal="center" vertical="center"/>
    </xf>
    <xf numFmtId="0" fontId="3" fillId="9" borderId="3" xfId="0" applyFont="1" applyFill="1" applyBorder="1" applyAlignment="1">
      <alignment horizontal="center" vertical="center"/>
    </xf>
    <xf numFmtId="0" fontId="3" fillId="9" borderId="9" xfId="0" applyFont="1" applyFill="1" applyBorder="1" applyAlignment="1">
      <alignment horizontal="center" vertical="center"/>
    </xf>
    <xf numFmtId="14" fontId="3" fillId="9" borderId="3" xfId="0" applyNumberFormat="1" applyFont="1" applyFill="1" applyBorder="1" applyAlignment="1">
      <alignment horizontal="center" vertical="center"/>
    </xf>
    <xf numFmtId="0" fontId="3" fillId="9" borderId="3" xfId="0" applyFont="1" applyFill="1" applyBorder="1" applyAlignment="1">
      <alignment horizontal="left" vertical="center"/>
    </xf>
    <xf numFmtId="0" fontId="3" fillId="0" borderId="0" xfId="0" applyFont="1" applyAlignment="1">
      <alignment horizontal="left" vertical="center"/>
    </xf>
    <xf numFmtId="9" fontId="3" fillId="0" borderId="3" xfId="0" applyNumberFormat="1" applyFont="1" applyBorder="1" applyAlignment="1">
      <alignment horizontal="center" vertical="center"/>
    </xf>
    <xf numFmtId="1" fontId="2" fillId="0" borderId="3" xfId="0" applyNumberFormat="1" applyFont="1" applyBorder="1" applyAlignment="1">
      <alignment horizontal="center" vertical="center"/>
    </xf>
    <xf numFmtId="14" fontId="6" fillId="0" borderId="3" xfId="0" applyNumberFormat="1" applyFont="1" applyBorder="1" applyAlignment="1">
      <alignment horizontal="center" vertical="center"/>
    </xf>
    <xf numFmtId="0" fontId="3" fillId="8" borderId="9" xfId="0" applyFont="1" applyFill="1" applyBorder="1" applyAlignment="1">
      <alignment horizontal="center" vertical="center"/>
    </xf>
    <xf numFmtId="0" fontId="3" fillId="12" borderId="3" xfId="0" applyFont="1" applyFill="1" applyBorder="1" applyAlignment="1">
      <alignment horizontal="left" vertical="center"/>
    </xf>
    <xf numFmtId="0" fontId="0" fillId="0" borderId="3" xfId="0" applyFont="1" applyBorder="1" applyAlignment="1">
      <alignment horizontal="center" vertical="center"/>
    </xf>
    <xf numFmtId="1" fontId="10" fillId="0" borderId="3" xfId="0" applyNumberFormat="1" applyFont="1" applyBorder="1" applyAlignment="1">
      <alignment horizontal="left" vertical="center"/>
    </xf>
    <xf numFmtId="0" fontId="2" fillId="0" borderId="3" xfId="0" applyFont="1" applyBorder="1" applyAlignment="1">
      <alignment horizontal="center" vertical="center"/>
    </xf>
    <xf numFmtId="1" fontId="3" fillId="0" borderId="3" xfId="0" applyNumberFormat="1" applyFont="1" applyBorder="1" applyAlignment="1">
      <alignment vertical="center"/>
    </xf>
    <xf numFmtId="0" fontId="12" fillId="0" borderId="3" xfId="0" applyFont="1" applyBorder="1" applyAlignment="1">
      <alignment vertical="center"/>
    </xf>
    <xf numFmtId="0" fontId="0" fillId="0" borderId="3" xfId="0" applyFont="1" applyBorder="1" applyAlignment="1">
      <alignment vertical="center"/>
    </xf>
    <xf numFmtId="0" fontId="3" fillId="0" borderId="8" xfId="0" applyFont="1" applyBorder="1" applyAlignment="1">
      <alignment horizontal="left" vertical="center"/>
    </xf>
    <xf numFmtId="0" fontId="3" fillId="4" borderId="3" xfId="0" applyFont="1" applyFill="1" applyBorder="1" applyAlignment="1">
      <alignment vertical="center"/>
    </xf>
    <xf numFmtId="1" fontId="3" fillId="0" borderId="3" xfId="0" applyNumberFormat="1" applyFont="1" applyBorder="1" applyAlignment="1">
      <alignment horizontal="left" vertical="top"/>
    </xf>
    <xf numFmtId="0" fontId="3" fillId="0" borderId="3" xfId="0" applyFont="1" applyBorder="1" applyAlignment="1">
      <alignment horizontal="left" vertical="top"/>
    </xf>
    <xf numFmtId="14" fontId="3" fillId="4" borderId="3" xfId="0" applyNumberFormat="1" applyFont="1" applyFill="1" applyBorder="1" applyAlignment="1">
      <alignment horizontal="center" vertical="center"/>
    </xf>
    <xf numFmtId="9" fontId="3" fillId="11" borderId="3" xfId="0" applyNumberFormat="1" applyFont="1" applyFill="1" applyBorder="1" applyAlignment="1">
      <alignment horizontal="center" vertical="center"/>
    </xf>
    <xf numFmtId="0" fontId="3" fillId="11" borderId="3" xfId="0" applyFont="1" applyFill="1" applyBorder="1" applyAlignment="1">
      <alignment horizontal="center" vertical="center"/>
    </xf>
    <xf numFmtId="0" fontId="3" fillId="11" borderId="9" xfId="0" applyFont="1" applyFill="1" applyBorder="1" applyAlignment="1">
      <alignment horizontal="center" vertical="center"/>
    </xf>
    <xf numFmtId="14" fontId="3" fillId="11" borderId="3" xfId="0" applyNumberFormat="1" applyFont="1" applyFill="1" applyBorder="1" applyAlignment="1">
      <alignment horizontal="center" vertical="center"/>
    </xf>
    <xf numFmtId="0" fontId="3" fillId="11" borderId="3" xfId="0" applyFont="1" applyFill="1" applyBorder="1" applyAlignment="1">
      <alignment horizontal="left" vertical="center"/>
    </xf>
    <xf numFmtId="1" fontId="0" fillId="0" borderId="3" xfId="0" applyNumberFormat="1" applyFont="1" applyBorder="1" applyAlignment="1">
      <alignment horizontal="left" vertical="center"/>
    </xf>
    <xf numFmtId="0" fontId="3" fillId="14" borderId="3" xfId="0" applyFont="1" applyFill="1" applyBorder="1" applyAlignment="1">
      <alignment horizontal="center" vertical="center"/>
    </xf>
    <xf numFmtId="0" fontId="3" fillId="14" borderId="3" xfId="0" applyFont="1" applyFill="1" applyBorder="1" applyAlignment="1">
      <alignment horizontal="left" vertical="center"/>
    </xf>
    <xf numFmtId="0" fontId="3" fillId="17" borderId="3" xfId="0" applyFont="1" applyFill="1" applyBorder="1" applyAlignment="1">
      <alignment horizontal="center" vertical="center"/>
    </xf>
    <xf numFmtId="0" fontId="3" fillId="0" borderId="3" xfId="0" applyFont="1" applyBorder="1" applyAlignment="1">
      <alignment vertical="top"/>
    </xf>
    <xf numFmtId="0" fontId="3" fillId="12" borderId="3" xfId="0" applyFont="1" applyFill="1" applyBorder="1" applyAlignment="1">
      <alignment horizontal="center" vertical="center"/>
    </xf>
    <xf numFmtId="0" fontId="0" fillId="0" borderId="0" xfId="0" pivotButton="1" applyFont="1" applyAlignment="1"/>
    <xf numFmtId="14" fontId="0" fillId="0" borderId="0" xfId="0" applyNumberFormat="1" applyFont="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calcChain" Target="calcChain.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Milena Meza" refreshedDate="43143.575453124999" createdVersion="6" refreshedVersion="6" minRefreshableVersion="3" recordCount="926">
  <cacheSource type="worksheet">
    <worksheetSource ref="A1:X1048576" sheet="BASE DE DATOS 2014-2016"/>
  </cacheSource>
  <cacheFields count="24">
    <cacheField name="RADICADO" numFmtId="0">
      <sharedItems containsBlank="1" containsMixedTypes="1" containsNumber="1" containsInteger="1" minValue="1200182353" maxValue="20167400188933"/>
    </cacheField>
    <cacheField name="No. CONSECUTIVO" numFmtId="0">
      <sharedItems containsString="0" containsBlank="1" containsNumber="1" containsInteger="1" minValue="564" maxValue="785"/>
    </cacheField>
    <cacheField name="PROCESO" numFmtId="0">
      <sharedItems containsBlank="1"/>
    </cacheField>
    <cacheField name="FECHA DEL HALLAZGO" numFmtId="0">
      <sharedItems containsNonDate="0" containsDate="1" containsString="0" containsBlank="1" minDate="2013-09-12T00:00:00" maxDate="2016-10-06T00:00:00" count="37">
        <d v="2015-07-31T00:00:00"/>
        <m/>
        <d v="2015-04-15T00:00:00"/>
        <d v="2013-09-12T00:00:00"/>
        <d v="2014-12-23T00:00:00"/>
        <d v="2015-08-25T00:00:00"/>
        <d v="2015-08-27T00:00:00"/>
        <d v="2015-09-17T00:00:00"/>
        <d v="2015-05-05T00:00:00"/>
        <d v="2015-08-28T00:00:00"/>
        <d v="2015-09-10T00:00:00"/>
        <d v="2015-08-20T00:00:00"/>
        <d v="2015-07-03T00:00:00"/>
        <d v="2013-11-29T00:00:00"/>
        <d v="2014-04-28T00:00:00"/>
        <d v="2015-10-16T00:00:00"/>
        <d v="2013-09-26T00:00:00"/>
        <d v="2015-09-24T00:00:00"/>
        <d v="2015-11-04T00:00:00"/>
        <d v="2014-08-01T00:00:00"/>
        <d v="2014-08-19T00:00:00"/>
        <d v="2013-12-03T00:00:00"/>
        <d v="2015-06-02T00:00:00"/>
        <d v="2015-09-28T00:00:00"/>
        <d v="2014-09-15T00:00:00"/>
        <d v="2013-12-31T00:00:00"/>
        <d v="2014-12-18T00:00:00"/>
        <d v="2015-05-14T00:00:00"/>
        <d v="2013-11-22T00:00:00"/>
        <d v="2016-01-04T00:00:00"/>
        <d v="2016-01-05T00:00:00"/>
        <d v="2016-08-25T00:00:00"/>
        <d v="2016-09-06T00:00:00"/>
        <d v="2016-09-15T00:00:00"/>
        <d v="2016-08-29T00:00:00"/>
        <d v="2016-10-05T00:00:00"/>
        <d v="2016-09-12T00:00:00"/>
      </sharedItems>
    </cacheField>
    <cacheField name="FUENTE" numFmtId="0">
      <sharedItems containsBlank="1" count="6">
        <s v="Auditorías Internas"/>
        <m/>
        <s v="Auditorías Externas"/>
        <s v="Auditorías Internas "/>
        <s v="Auditorias Interna de Control Interno SIDEAP"/>
        <s v="Auditoria Interna"/>
      </sharedItems>
    </cacheField>
    <cacheField name="DESCRIPCIÓN DE LA FUENTE" numFmtId="0">
      <sharedItems containsBlank="1"/>
    </cacheField>
    <cacheField name="REQUISITO DE LA NORMA O PROCEDIMIENTO QUE SE INCUMPLE" numFmtId="0">
      <sharedItems containsBlank="1"/>
    </cacheField>
    <cacheField name="TIPO DE HALLAZGO" numFmtId="0">
      <sharedItems containsBlank="1" count="9">
        <s v="Observación"/>
        <m/>
        <s v="no conformidad menor"/>
        <s v="No conformidad mayor"/>
        <s v="Observación "/>
        <s v="N/A"/>
        <s v="NC"/>
        <s v="No Conformidad"/>
        <s v="Observacion"/>
      </sharedItems>
    </cacheField>
    <cacheField name="HALLAZGO" numFmtId="0">
      <sharedItems containsBlank="1" count="180" longText="1">
        <s v="Se evidencian dos indicadores en la herramienta de administración de indicadores asociados al punto de atención, el primero está referido al nivel de satisfacción de los usuarios del punto de atención (dppe) que corresponden al Total clientes que califican el servicio en 8 o superior y dos nivel de atención de peticiones quejas y reclamos registrados a través del punto de atención (dppe) correspondientes a Pqr's recibidos que competen a la entidad a través del punto de atención. Los resultados de dichos indicadores durante el primer semestre es del 100%. Si de acuerdo con lo indicado por el funcionario asignado al punto de atención, las encuestas se comenzaron a aplicar hace aproximadamente un mes y medio, como se obtuvieron los datos que alimentan el primer indicador del punto de atención."/>
        <m/>
        <s v="La entidad cuenta actualmente con 359 equipos de computo” no obstante, al comparar dicha cifra contra el inventario remitido a la Contraloría Distrital con ocasión de los informes del Cierre anual al 31/12/2014 a través de la aplicación SIVICOF, formato CB-0708: INVENTARIO DE COMPUTADORES PERSONALES se observa una diferencia de 6 equipos que están asignados a la Dirección de Lectura y Bibliotecas de la SCRD, inventario que está a cargo del profesional especializado Fabio Ramírez, y que corresponde a 6 equipos de computo portátiles que se encuentran en las biblioestaciones y que administra directamente Fundalectura, en virtud del convenio 56 del 24/01/2014."/>
        <s v="No se cuenta con una relación o inventario de software personalizado que permita controlar la ubicación del software instalado en los diferentes equipos, lo que implica debilidades en el control de asignación de programas de computador."/>
        <s v="En cuanto a los mecanismos de control implementados en la entidad para evitar que los usuarios instalen programas o aplicativos que no cuenten con la licencia respectiva, no son suficientes, especialmente para aquellos equipos asignados a los gestores culturales en las diferentes localidades del distrito, cuyo soporte técnico se hace de manera remota, por cuanto están lejos del alcance de revisión y/o supervisión permanente por parte de los técnicos de sistemas."/>
        <s v="Como resultado del mantenimiento de equipos realizado durante la vigencia 2014 se evidenció que en el equipo asignado a Viviana Marcela Miranda Moreno, gestora de la localidad de Ciudad Bolivar, el sistema operativo había sido modificado sin previa autorización, situación que fue indagada directamente a la Gestora Local por parte del Coordinador de Sistemas y la Directora de Gestión Corporativa y con copia al Subdirector de Prácticas Culturales."/>
        <s v="Al verificar el seguimiento a la ejecución de los planes y proyectos de inversión de las entidades del sector, se detectó que la Dirección de Planeación y Procesos Estratégicos de la SDCRD cuenta con diversos instrumentos, entre ellos, una matriz de seguimiento a las metas sectoriales, sin que esté controlada por el Sistema Integrado de Gestión, incumpliendo con lo previsto en el numeral 4.2.4."/>
        <s v="Se observa oportunidades de mejora como las relacionadas a continuación:"/>
        <s v="1) 243601 Cuentas por pagar – retención en la fuente – Salarios y pagos laborales Sandra Marcela Gómez c.c.52,348,572 saldo de $712,000 desde el 31/3/2014 Bibiana Quesada Mora c.c. 52,887,944, saldo $-99,000 desde 31/3/2014 Adrian Vicente López c.c. 18,468,723, saldo 28,000 desde 31/3/2014"/>
        <s v="2) 243603 Cuentas por pagar – retención en la fuente – Honorarios Eduardo Saravia Díaz c.c.80,136,395, saldo $-1,105,882 desde el 13/1/2014 Olga Patricia Omaña, c.c. 60,290,719, saldo 1,105,882 desde 30/4/2014."/>
        <s v="3) 24369001 Retención – Estampilla Unv. Fco. Jose de Caldas Cerlalc nit 800,176,957, saldo $-474.243 desde el 30/9/2013 Cerlalc Nit 800,176,957, saldo $474,243 desde 30/9/13 El saldo de la cuenta está en ceros, se requiere hacer análisis de saldos y realizar los respectivos ajustes."/>
        <s v="No se evidencia el registro de la Guía de trabajo para las encuestas y los resultados de cada medición en el Sistema de Gestión Documental Orfeo de acuerdo con lo establecido en el procedimiento Generación y transmisión de información."/>
        <s v="Al revisar la caracterización del proceso se evidencia que existen dos caracterizaciones que se deben ajustar a las modificaciones del proceso, consolidando y ajustando dicha caracterización por cada proceso debe existir una caracterización."/>
        <s v="La recolección de información se debe procurar realizar en digital y no en físico para facilitar la consolidación de los mismos y ayuda al medio ambiente."/>
        <s v="Elaborar un indicador que mida la satisfacción del cliente."/>
        <s v="Se verifican las acciones adelantadas con respecto a las observaciones efectuadas en el marco de la Auditoría Interna realizada el 13 de noviembre de 2013, por lo cual, al verificar la herramienta de la administración de la mejora se encuentra el hallazgo N° 439 con fecha de cierre el 20/02/2015; acción que no presenta seguimiento y la fecha presenta vencimiento."/>
        <s v="El procedimiento “Formulación y actualización de proyectos de inversión de la SCRD” cuenta con el documento asociado. “ Formato para la formulación de proyectos de inversión” identificado con el Código FR-01-PR-PLA-01 Versión: 03 de fecha 29/09/14. Sin embargo en el numeral 7. Documentos relacionados del procedimiento, no se encuentra relacionado dicho formato."/>
        <s v="En el mapa de riesgo se encuentra como posible evento que se presenten los informes de gestión con información imprecisa o inconsistente, o fuera de los plazos establecidos; como medida de control se cuentan con el comité sectorial para retroalimentar y validar a las entidades sobre la información generada por el sector, al revisar el expediente de Actas en Orfeo, sólo se encuentran tramitadas y firmadas hasta la No. 3 de fecha 05 de marzo de 2015. Faltando por digitalizar y firmar por parte de la Secretaria de Despacho las Actas No. 4, 5, 6, y 7 correspondiente a los meses de abril a julio, presentándose demora en este proceso. El Acta No. 8 corresponde a la última reunión celebrada el 30 de julio se encuentra en proceso de elaboración y revisión."/>
        <s v="Se verifican las acciones adelantadas con respecto a las observaciones efectuadas en el marco de la Auditoría de Calidad realizada el 28 de agosto de 2013, referente al numeral 4.2.4; por lo cual, al verificar la herramienta de la administración de la mejora se encuentra el hallazgo No. 443 con fecha de cierre el 30/12/2014; acción que no presenta seguimiento y la fecha de cierre presenta vencimiento."/>
        <s v="Se observa la existencia de dos indicadores de gestión: IND-PLA-08 Nivel Cumplimiento de Ejecución presupuestal Sectorial de frecuencia mensual y el IND-PLA-09 Cumplimiento de los compromisos definidos, asociados a los temas de planeación, en los Comités Directivos y Sectoriales de frecuencia bimestral; al revisar el último periodo reportado en la herramienta Administración de Indicadores, se observa que solamente hay información hasta el mes de febrero de 2015."/>
        <s v="En la Caracterización del proceso se observa en Actividades del Hacer, como una de las actividades Solicitud de apoyo técnico, esta última en cabeza de Gestión de Tecnología, encontrándose una observación, en cuanto se deben replantear esta actividad, ya que no es de competencia del proceso."/>
        <s v="En la Caracterización del proceso se observa en Actividades del Hacer, como una de las actividades solicitud de recurso humano, en cabeza de Gestión de Tecnología, lo cual debe ser replanteado, ya que esta actividad corresponde al proceso de Gestión de talento humano."/>
        <s v="En el procedimiento “Atención de visitas de organismos externos de control “ con el Código FR-GSE-01 Versión: 05 de fecha 26/07/13, . En este procedimiento no se evidencia su actualización desde hace dos años y no se evidencia se haya incluido el Sistema de Gestión Documental"/>
        <s v="Se deben emprender medidas que garanticen el cumplimiento del proceso de inducción y reinducción a los funcionarios y/o contratistas que no asistieron a las jornadas."/>
        <s v="Dejar radicadas las memorias que se utilizaron en el proceso, con el fin de contar con evidencia suficiente y competente que soporte el cumplimiento del objetivo."/>
        <s v="Falta de revisión en el cumplimiento de la aplicación del formato y diligenciamiento del mismo: Formato de control de inducción a funcionarios nuevos FR-01-PR-GTH-03"/>
        <s v="Si bien se observa evidencias de capacitaciones efectuadas durante la vigencia 2014, no se observa documento de verificación que permita dar a conocer el nivel de cobertura del PIC respecto de las actividades programadas."/>
        <s v="Aún cuando se aplicó la encuesta de satisfacción en la jornada de inducción, no se hace referencia a la tabulación de las respuestas obtenidas ni a las acciones que se emprendieron en virtud de las mismas,a pesar de que se observan oportunidades de mejora."/>
        <s v="Durante la vigencia 2014 se emprendieron acciones para mejorar la percepción de los funcionarios públicos del Distrito en nuestro caso de la SCRD sobre el ideario ético. No obstante, las actividades se suspendieron y a partir aproximadamente del último trimestre de la vigencia 2014 y lo que va corrido de 2015, no se han realizado actividades para reactivar las estrategias."/>
        <s v="No contar con directrices formalizadas para la entrega de cargos en la planta temporal."/>
        <s v="Revisando el sitio de información masiva de la entidad correspondiente a la intranet (Cultunet) y aunque varios de los documentos, resultados de procesos y/o asuntos referentes a la Comisión de Personal están publicados, se encontró que las “Actas de la Comisión de Personal” solamente están disponibles a través del sistema de gestión documental ORFEO. Por consiguiente, se sugiere adelantar la correspondiente difusión de tales documentos a través de la Intranet (cultunet), dentro del ámbito de su respectiva vigencia, por ser documentos de interés general para la entidad."/>
        <s v="Revisando el producto correspondiente a la “Resolución 27 de 2015” Por medio de la cual se modifica el Manual de Funciones y Competencias Laborales de la Secretaría Distrital de Cultura, Recreación y Deporte, se encontró que existen Núcleos Básicos del Conocimiento (NBC) que no están incluidos según las Disciplinas Académicas y/o Profesiones descritas en los requisitos de Formación Académica de algunos perfiles profesionales tales como (ejmpl. Perfil de los Profesionales Especializados Grado 22, pag. 105): 1. Las Titulaciones correspondientes a Licenciatura en Educación Física, Licenciatura en Ciencias Sociales, Licenciatura en Música, Licenciatura en Pedagogía Musical, Licenciatura en Educación Musical, no tienen NBC asociado, es decir, falta incluir el NBC correspondiente a “Educación”, o 2. La disciplina académica o profesión descrita en el ejemplo citado como “Maestro Textil”, no existe en los registros del SNIES como titulación otorgada por alguna institución de educación superior en el país. Todo lo anterior, según lo dispuesto para la modificación de manuales de funciones de las entidades territoriales en materia de requisitos específicos para el acceso y promoción del empleo público desde el Decreto 2484 de 2014. Por consiguiente, se requiere, revisar todos los perfiles y sus requisitos específicos contenidos en el manual de funciones, dando lugar a las modificaciones a que haya lugar."/>
        <s v="La politica de talento humano esta publicada en la página web de la Secretaría en el Link correspondiente a politicas, mas sin embargo al preguntar por la fecha de expedición, la actualización y el procedimiento de expedición, las auditadas manifestaron desconecer esta información, adicionalmente en el lugar que se publica tampoco hace referencia a estos datos, por la tanto se esta incumpliendo lo estipulado en el númeral 4.2.3, literales a, b, c y g, respectivamente."/>
        <s v="De acuerdo con el manual de funciones para los cargos de auxiliares administrativos, se observa la función de atención y orientación a los usuarios, también establece en conocimientos básicos esenciales atención al ciudadano y en competencias comportamentales orientación al usuario y al ciudadano, no obstante, al revisar la hoja de vida del funcionario asignado al punto de atención no se evidencia ni se hace referencia a este tipo de capacitación."/>
        <s v="Se concluye que el punto de atención no garantizó en todos lo casos, la prestación del servicio en el horario de 3:00 a 4:30 pm, toda vez, que el funcionario asignado al Punto de Atención indica que inicia su labor en el mismo a las 6:15 am y la finaliza a las 3:00 pm. A partir de esta hora, la funcionaria María Yamile Barragán atendía el Punto hasta las 7:00 pm los días miércoles y Jueves de cada semana a partir del mes de febrero de 2015, los demás días era atendido por la Funcionaria Mariela Cajamarca, Auxiliar Administrativa que apoya Recursos Humanos, a partir de las 4:30 pm. Se observa autorización de horas extras para la Funcionaria Yamilly Barragán a través de radicado No. 20157000032143 del 5/2/2015 para prestar sus servicios en el Punto de Atención al Ciudadano y a la Funcionaria Mariela Cajamarca con radicado No. 20147300118623 de fecha 4/7/2014, en este memorando no se indica que sea para dicha labor específicamente."/>
        <s v="El proceso de comunicaciones tiene una acción correctiva referida a la falta de formalización y aprobación de la política de comunicaciones, la cual es reiterativa desde el año 2012, no obstante, a la fecha no se ha surtido dicho proceso, a pesar de que la fecha límite para ejecutar dicha acción vence el 31/8/2015, aplazada en 5 oportunidades."/>
        <s v="Durante la vigencia 2015 no se evidencian mecanismos de despliegue sobre las funciones y competencias del Defensor del Ciudadano y su interacción con los procesos y las personas de la institución."/>
        <s v="Desde la Subsecretaría general y control disciplinario, se cuenta con un cuadro control de las PQRS organizadas mes por mes, resultado de la revisión realizada por control interno de los meses de mayo, junio y julio, se observa que los radicados de orfeo relacionados a continuación no fueron incluidos en el SDQS:"/>
        <s v="20157100055002, 20157100055292. "/>
        <s v="Durante el año 2015 no se evidencia que los informes de resultados de peticiones, se hayan presentado y analizados en los comités institucionales, para identificar oportunidades de mejoramiento en la prestación de los servicios a los cuidadanos."/>
        <s v="A pesar que como Proceso de Evaluación de la entidad, tiene descritos tanto el procedimiento &quot;Control Disciplinario Ordinario&quot; identificado con el Código 2210113-PR-007, Versiíon 9 y el procedimiento &quot;Control disciplinario verbal” identificado con el Código 2210113-PR-008 no se evidencia del proceso, su caracterización independiente del de Control Interno en el SIG."/>
        <s v="No se evidencia el Mapa de Riesgos en el SIG en Cultunet, para la caracterización de Control Disciplinario"/>
        <s v="El indicador asociado al proceso en la parte de Disciplinario no está actualizado conforme a la nueva caracterización"/>
        <s v="Con radicado 20151100069343 de fecha 20 de marzo de 2015, se remiten los reportes de indicadores a la DPPE de los meses de noviembre y diciembre de 2014 y de enero y febrero de 2015, aún cuando es de periodicidad mensual, incumpliendo los términos establecidos en el procedimiento."/>
        <s v="Con radicado 20151100108003 se remiten los indicadores de marzo y abril de 2015 a la DPPE, nuevamente incumpliendo términos, adicionalmente se observa en el histórico del radicado que la profesional de la DPPE deja una nota invitando al jefe de la oficina jurídica a revisar el procedimiento con el fin de dar cumplimiento a los plazos establecidos."/>
        <s v="Los indicadores están asociados al cumplimiento de las funciones de la oficina asesora jurídica, por lo tanto el resultado del indicador siempre va a ser del 100%, sin embargo, no existe un indicador que permita medir o establecer alguna desviación que se presente y que sea necesario atender."/>
        <s v="Por ejemplo, aún cuando se lleva un control de revisión de ECOS no se cuenta con un indicador que permita concluir las causas más frecuentes por las cuales son repetitivas las devoluciones antes de su aprobación."/>
        <s v="Adicionalmente no se cuenta con un indicador de efectividad asociado al impacto que genera la satisfacción o insatisfacción de las necesidades de las partes interesadas."/>
        <s v="De acuerdo con el seguimiento realizado por la oficina asesora jurídica, los ECOS son elaborados por las áreas técnicas y enviados para aprobación por parte de un abogado de la oficina asesora jurídica, quién acompaña el proceso precontractual, no obstante, dichos documentos son devueltos en algunas ocasiones para modificaciones y ajustes, antes de su aprobación, dicha revisión por parte de los abogados de la OAJ no supera los cinco (5) días contados a partir del recibo del mismo."/>
        <s v="De acuerdo con la muestra de contratos seleccionados por control interno para revisión, y con base en la información de seguimiento y control suministrada por un funcionario de la Oficina Asesora Jurídica, los ECOS en promedio se demoraron para el año 2014 entre ajustes y revisiones 20,4 días y para el período comprendido entre enero y abril de 2015 8,14 días, lo que permite evidenciar que si bien ha disminuido el tiempo de formalización de dicho documento, persiste esta situación."/>
        <s v="A continuación se relaciona los documentos que no fueron evidenciados en la revisión de expedientes virtuales de los contratos seleccionados para revisión:"/>
        <s v="1. Comunicación interna de la designación de interventoría o supervisión: para el convenio de asociación 56/2014 con Fundalectura y el Contrato de Consultoría No, 1/2015 con JARGU S.A., a pesar de que la respuesta de la OAJ indica que los contratos son informados a través de orfeo, el procedimiento Supervisión, Interventoría y Liquidación, en su actividad No. 2 indica que una vez suscrito el contrato, el auxiliar administrativo informa mediante oficio y por el orfeo al servidor público que ejerce directamente la supervisión para que tenga conocimiento del contenido y número del contrato, en dicha comunicación se indica que en ejercicio de sus funciones como supervisor debe tener en cuenta algunos aspectos, los cuales son numerados, situación que se incumple, al no dejar evidencia de la comunicación enviada al supervisor indicándole que ha sido designado como tal."/>
        <s v="3. Informe de supervisión: del contrato de concesión No. 82 de 2014 suscrito con la Caja Colombiana de Subsidio Familiar – Colsubsidio."/>
        <s v="4. Certificación de cumplimiento (expedida por el supervisor o interventor del contrato), para tŕamite de pago del contrato de concesión No. 82 de 2014 suscrito con la Caja Colombiana de Subsidio Familiar – Colsubsidio."/>
        <s v="Los documentos escaneados donde se registran las firmas en la aprobaciones sigue siendo un riesgo dentro de la secretaria."/>
        <s v="El cálculo de la liquidación de seguridad social se hace desde excel y el referente de verificación lo constituye la planilla de pago de compensar, no se utiliza la aplicación PERNO para la liquidación de seguridad social."/>
        <s v="Se evidencia falta de uniformidad en el registro de honorarios de algunos contratistas como es el caso de Mayra Gomez, Gina Sanchez, Luis Carlos Tocoche los cuales se registran en las cuentas, 5-1-09-honorarios 5-1-11-11 Comisiones honorarios y servicios 5-1-10-30 Capacitación bienestar y estimulos"/>
        <s v="La cuenta contable incluida en la orden de pago, no concuerda con la cuenta contable donde se realiza el registro ejemplo: Auxiliar 5-1-01-09 honorarios se registra las ordenes de pago relacionadas a continuación, 39-40-97-102-110-196-124-345-360-370"/>
        <s v="El comprobante contable No 40022 del 25/05/2015 no tiene el cuadro control donde se relacionan las ordenes de pago registradas"/>
        <s v="Se observa legalización de viáticos correspondiente al informe radicado con el no 20151000040753 de fecha 18/02/2015 con ocasión del viaje realizado por la funcionaria Clarisa Ruiz a caracas Venezuela al aniversario 40 Fundación musical Simón Bolivar en virtud de la resolución 68 expedida el 6 de febrero d 2015 no obstante el registro contable es realizado en el mes de abril con ID 3561"/>
        <s v="A la fecha no se había realizado el cierre de las cuentas de gasto lo que generaba la acumulación de saldos al realizar las consultas"/>
        <s v="Se observa diferencias entre los valores del libro auxiliar de la cuenta 5-5-06-05 con resultado por Limay y el saldo relacionado en el informe trimestral final matriz consolidad Bogotá junio del 2015 suministrado por el contador"/>
        <s v="La distribución de centros de costos para los gastos de servicios públicos se hace de acuerdo con el numero de personas que hacen parte de las dependencias con una base de datos suministrada por recursos humanos, no obstante se hace una validación de numero de personas por área atráves del informe éstdistico que se puede generar desde orfeo de radicados por usuarios, es importante contar con una base de datos actualizado oportunamente por parte de recurso humanos"/>
        <s v="Una vez revisadas las Caracterizaciones de los procesos de Gestión Organización y Gestión Participación y el procedimiento de Formulación, ejecución/gestión, seguimiento y evaluación de políticas públicas concertadas con el sector, se evidencia que las actividades que se realizan en la actualidad en este proceso (caracterización de agentes y organizaciones del sector, Sistema Distrital de Participación de Recreación, deporte y actividad física), no se ven reflejadas en lo que actualmente esta establecido en el proceso y procedimiento, incumpliendo el numeral 4.1 literal a) y 4.2.1 literal c) de la Norma NTCGP 1000:2009. Hallazgo reiterativo"/>
        <s v="La última versión del mapa de procesos corresponde a la versión 7 aprobada el 04 de junio de 2015, en la que el proceso de regulació se ubica como misisiones, se evidencia la necesidad de ajustar la caracterización del procoeso con el fin de armonizarla con la reciente versión del mapa de procesos, toda vez que en la actualidad con ocasión del anterior mapa de procesos se cuenta con una caracterización del proceso de “Regulación del Sector” y “Personas Jurídica”."/>
        <s v="Al revisar la caracterización del procesos Regulación del Sector se detectó que los productos “Protocolo de autoregulación sel sector” y el denominado “Protocolos para orientación del control social” se refieren a un mismo prpducto, sin embargo, cuentan con un nombre diferente."/>
        <s v="Por lo anterior, se evidencia que es necesario revisar la identificación de cada uno de los productos."/>
        <s v="En lo que respecta al proceso de personas jurídicas se evidencia que el producto relacionado con las actividades de capacitación, atención personalizada y telefónica puede ser más consistente y apuntarle a la misionalidad del proceso"/>
        <s v="De acuerdo con el cronograma establecido por gestión documental y debido a la modificación del mapa de procesos es prudente revisar con el acompañamiento de gestión documental si es necesario efectuar un ajuste en las Tablas de Retención Documental"/>
        <s v="Se evidencia un riesgo, referido a la continuidad del personal que presta sus funciones en los procesos auditados como quiera que la vinculación de la mayoría es de carácter temporal y transitorio."/>
        <s v="La ausencia de personal afectaría la gestión de los procesos, más aún cuando se debe dar cumplimiento estricto a términos legales y que los procesos auditados propenden para que los usuarios adquieran un derecho o cumplan con una obligación."/>
        <s v="El procedimiento de inspección, vigilancia y control en la actividad No. 5 contempla que se debe diligenciar la lista de chequeo adoptada por el SIG de esta SCRD, sin embargo, no contempla que sucede con la lista de chequeo que diligencian las entidades que remiten la documentación a la SDCRD por competencia."/>
        <s v="Al verificar el procedimiento de inspección, vigilancia y control, de acuerdo con la muestra auditada se detectó acta de visita, indicando que se efectúa labor de vigilancia y control, se cumple con lo establecido en el procedimiento, sin ambargo, existe un informe jurídico y financiero de carácter interno, que se emplea como papel de trabajo, en el que se evidencia el nombre de los profesionales que elaboraron el documento sin suscripción"/>
        <s v="En cuanto al proceso de regulación del sector para el riesgo “Puede ocurrir que se obstaculice la implementación de la medida regulatoria y/o de autorregulación (...)” es necesario revisar y fortalecer el control existente que minimiza el riesgo con el fin de poder evidenciar la aplicación del mismo"/>
        <s v="Con el acompañamiento de planeación, revisar el indicador referido a la eficacia en la atención de necesidades de regulación, con el fin de que la meta se articule con el plan de acción previsto para el proceso"/>
        <s v="Al verificar la herramienta de la administración de la mejora 2013, con relación al hallazgo No. 8, no se presenta seguimiento soportada a la acción en lo transcurrido de la vigencia 2013; por otra parte la fecha para realizar el cierre de la misma presenta vencimiento al día 12 de diciembre de 2012. Incumpliendo con lo previsto en el numeral 8.5.1. de la Norma NTCGP 1000:2009 "/>
        <s v="El día 8/4/2015 y radicado 20152000082453 se digitaliza resolución No. 237 con la cual se deroga la resolución 26/2015 y en la cual se modifica entre otros aspectos la periodicidad de las reuniones del comité de seguimiento al plan anual de adquisiciones pasando de por lo menos una vez por semana a que sesionará al menos 2 veces al mes. En tanto que se mantiene la periodicidad de reuniones del comité de apoyo a a la actividad contractual el cual se reunirá ordinariamente cuando la necesidad lo requiera."/>
        <s v="En cuanto al plan anual de adquisiciones (en el expediente ACTAS COMITÉ DE COMPRAS Y CONTRATACIÓN 2015), se evidencian formatos de solicitud de modificación al plan anual de adquisiciones y 3 actas formales, las cuales se relacionan a continuación:"/>
        <s v="Acta 1 radicada con el No. 20157100030363 de fecha 29/1/2015"/>
        <s v="Acta 2 radicada con el No. 20157100023863 de fecha 30/1/2015"/>
        <s v="Acta 3 radicada con el No. 20157100067213 de fecha 10/3/2015"/>
        <s v="Adicionalmente se observa en el expediente que el radicado 20158000060053 del 9/3/2015 que corresponde a un formato de solicitud de modificación al plan anual de adquisiciones pendiente de imagen."/>
        <s v="Por otra parte, se observa en casi todas las solicitudes de modificación al plan anual de adquisiciones al final del formato FR-02-PR-FIS-15 Versión 1 del 17/09/2015 una nota que indica “No. de Acta de comité de compras y contratación donde aprueba la solicitud”, el cual no es diligenciado en la mayoría de los casos."/>
        <s v="El contrato de subarrendamiento No. 58 suscrito el pasado 16 de febrero de 2015 con Informática Documental SAS, cuenta con un documento denominado cuadro comparativo arriendo Bodega radicado con el No. 20157100013873 en el cual se comparan dos cotizaciones para el arrendamiento de bodega con estantes para almacenar 8,200 cajas de archivo y una oficina con 9 puestos de trabajo , tal como se indica a continuación:"/>
        <s v="- Adea Ingeniería Documental por valor de $14,034,459,43 – Cotización presentada por ADEA Radicada con el número 20147100106532."/>
        <s v="- Informática documental S.A.S por valor de $12,977,085.71 – Cotizacion presentada por informática documental Radicada con el No. 20147100105482."/>
        <s v="Como conclusión de dicho documento se recomienda contratar con la empresa Informática documental SAS por ser la propuesta más económica y por su ubicación más cercana a las instalaciones de la secretaría, no obstante al consultar el radicado No. 20147100106532 al que hace referencia la cotización de ADEA Ingeniería Documental frente a la propuesta seleccionada para el proceso."/>
        <s v="El valor de la propuesta presentada por ADEA ingeniería Documental, se determinó teniendo en cuenta los servicios detallados en el cuadro anterior, y dejando constancia que en la misma no se incluyeron todos lo servicios requeridos por la entidad, como sí lo hizo la propuesta presentada por Informática Documental."/>
        <s v="Los precios no incluidos en la propuesta se tomaron con base en precios ofrecidos en el mercado para estos servicios, para lo cual se realizarón llamadas telefónicas, por parte del área técnica."/>
        <s v="Durante el año 2015, las áreas solo han reportado un (1) producto no conforme y una (1) acción preventiva, teniendo en cuenta la importancia la retroalimentación del cliente y la prevención para evitar la ocurrencia de no conformidades, se recomienda que desde el proceso de mejora cotninua se realicen acciones que promuevan la participación de las demás áreas para que planteen acciones preventivas y que revisen los requisitos del cliente frente a sus productos."/>
        <s v="No se cuenta con acciones preventivas de otras fuentes"/>
        <s v="A pesar de contar con las herramientas de seguimiento, medición, análisis y mejora necesarios para demostrar la conformidad con los requisitos del producto y /o servicio, no se toman las acciones necesarias para identificar la satisfacción del cliente, dar el tratamiento al producto no conforme, realizar el análisis de causas de las no conformidades del proceso y el análisis de datos para la toma de decisiones con el fin de mantener la mejora continua del proceso dentro del Sistema."/>
        <s v="Incumpliendo el numeral 8 de la NTC GP1000:2009"/>
        <s v="La Norma Técnica de Calidad GP 1000:2009, establece en su numeral 6.3 que la entidad debe determinar, proporcionar y mantener la infraestructura necesaria para lograr la conformidad con los requisitos del producto y/o servicios, el cual incluye: edificios, espacios de trabajo, y sus servicios asociados. En la visita efectuada al Archivo de Contratos en la sede principal y en la entrevista realizada a la Coordinadora del Grupo Interno de Recursos Físicos, se observó que los espacios asignados para la administración de esta documentación son bastante reducidos para el volumen que se maneja."/>
        <s v="Al momento de verificar variaciones de la cuenta Bienes Históricos y culturales, se observa una baja del mes de abril para la cuenta 17150501 Bibliotecas, por valor de $85.056 según registros auxiliares contables, al verificar el comprobante de baja de elementos devolutivos el valor relacionado es de $40.200,58."/>
        <s v="Al momento de grabar el comprobante de baja definitiva en la aplicación SAI se digitaliza como Nota Crédito, no obstante, en el documento impreso del comprobante y en la descripción que se evidencia en los libros auxiliares de contabilidad, el concepto corresponde a baja por pérdida. El Comrpobante de baja de elementos 201321 de 11-4-2013"/>
        <s v="Existe una bodega con 4 espacios diferentes donde se ubican los elementos sin tener registro en los sistemas de control de la ubicación exacta del elemento."/>
        <s v="Dentro de los compromisos establecidos en el PETIC 2014-2016, se encontraba la compra de la planta eléctrica, al igual que el apoyo para sistematizar el sistema de gestión de calidad de la entidad, los cuales no fueron realizados en el año 2014, como se tenia establecido en este plan, incumpliendo lo establecido en el numeral 4.1. Literal f), sobre la implementación de las acciones necesarias para alcanzar los resultados planificados y el documento PETIC formulado para la entidad , en el aparte de compromisos 2014"/>
        <s v="No se encuentra en la actualidad con el registro de activos de información publicado en la página WEB de la entidad y en formato establecido en el lineamiento No. 11 de la NTD SIG 001:2011, incumpliendo lo establecido en el artículo 13 de la ley 1712 de 2014, artículo 38 del Decreto 103 de 2015 y numeral 7,2,1literal C de la norma NTCCP1000:2009"/>
        <s v="El documento PETIC se encuentra desactualizado en varios aspectos para el 2015: Plataforma estratégica de la SDCRD, Sedes, módulos, del SIS, Sistema de boletería, matriz DOFA, fecha de los compromisos establecidos, solamente se encuentran compromisos 2014. especificidad de los proyectos para cada una de las vigencias; incumpliendo lo establecido en el numeral 4.2.3 Literal b) de la norma NTCCGP 1000:2009."/>
        <s v="Se tiene establecido en el documento de política de seguridad informática que los servidores de la entidad, deberán firmar un acuerdo de confidencialidad (seguridad organizacional), lo cual no se esta realizando, ya que no se evidencia ningún convenio firmado. Esto incumple lo establecido en el documento de política de seguridad informática anexo I."/>
        <s v="No se encuentra establecido el comité de seguridad por lo que se puede evidenciar las actividades realizadas por este, como lo menciona el documento de Políticas de Seguridad Informática en el numeral 1.2.1.incumpliendo lo establecido en este documento."/>
        <s v="De acuerdo al informa definitivo sobre derechos de autor con radicado de orfeo 20151010083173, el cual fue informado en el mes de abril, no se cuenta con la solicitud de acción correctiva, preventiva y de mejora para formalizar las acciones realizadas, incumpliendo lo establecido en el procedimiento de Acciones correctivas, preventivas y de mejora PR-ME establecido en la SDCRD para tal fin."/>
        <s v="En el acta de revisión de aplicativo SICO con radicado No. 20157400046583, no se encuentra la firma del jefe de oficina de jurídica, además de que no se encuentra digitalizada en el aplicativo Orfeo, de fecha 26/06/2015, incumpliendo el numeral 4.2.4. de la norma NTCGP 1000;2009, ya que no permite el almacenamiento, protección de manera oportuna."/>
        <s v="Se evidencia que hay que actualizar el procedimiento de Mantenimiento de Aplicaciones ya que se encuentra en formato de plan de mantenimiento FR-02-PRE-GTC-01, asociado a este procedimiento, pero fue utilizado por última vez en el año 2012, por lo tanto se incumple el numeral 4.2.3., de la norma NTCGP 1000:2009."/>
        <s v="En el mes de junio el indicador “Nivel de satisfacción cliente de gestión de tecnología”, obtuvo como resultado 81.72cuya meta establecida es del 95, encontrándose en nivel aceptable, lo que de acuerdo al procedimiento de Administración de indicadores PR-MEJ-07 en su actividad 12, debió haberse establecido una acción preventiva, lo que incumple lo establecido en este procedimiento."/>
        <s v="Se revisaron las TRD de varias áreas, tales como de las Subdirecciones de Prácticas Artísticas y del Patrimonio y Culturales, así como las planillas con que son entregados al archivo de gestión los documentos para su respectivo archivo, encontrando que no se incluye la documentación dentro de los respectivos expedientes de las áreas en el herramienta orfeo y en muchos casos no se ha realizado el trámite respectivo, lo que no permite identificar ni realizar el almacenamiento, protección, recuperación y disposición final de los documentos, corroborado con la visita realizada al archivo de gestión centralizado donde se encuentran cantidades de documentos sin ser archivados"/>
        <s v="Realizada la visita al Archivo de Gestión se evidencia que el espacio no es lo suficientemente amplio para el desarrollo de las actividades propias del de la gestión documental, ya que deben manipular un gran número de cajas y se encuentran laborando permanentemente 9 personas entre contratistas y personal de planta, lo que no permite un desplazamiento, ni ubicación adecuada para el desarrollo de sus tareas. Así mismo, la seguridad de los documentos no es la apropiada ya que es un espacio que no tiene independencia y es el paso obligatorio."/>
        <s v="De acuerdo a lo manifestado por lo entrevistados se presentan afecciones frecuentes tanto de los servidores públicos y contratistas debido a la cantidad de ácaros, bacterias y polvo, presentes en la bodega"/>
        <s v="De acuerdo con la herramienta de administración de la mejora, se observa la acción correctiva No. 383 de 2014, asociada a que se cuenta con aplicaciones que no suministran información a contabilidad de forma automática, aumentando el riesgo de errores manuales, en la cual se toma una acción asociada solamente a una aplicación en especial y cuyo avance es del 80%, no obstante respecto de la aplicación de pagos se indica que se van a realizar pruebas, cuyo resultado según el avance incluido en la herramienta de administración de la mejora indica que “se realizó las pruebas de digitación en el aplicativo interno para el mes de febrero; pero se acordó con la Coordinación de Sistemas, que Financiera enviará mensualmente el archivo plano con las ordenes de pago tramitados en cada mes. Igualmente el área de sistemas como supervisora del convenio con la secretaria de hacienda solicito las fuentes actualizadas del programa LYMAY,para proceder con el personal a su cargo actualizar el programa de la secretaria de cultura antes del 30 de junio del 2014, si a la fecha solamente la información a contabilidad llega por interfase solamente de la aplicación de almacén en inventarios, continúa la misma situación pero se observa una ejecución del 80%”. Por ser una hallazgo repetitivo se constituye en NCM."/>
        <s v="Se cuenta con aplicaciones para la administración de nominas, pagos, almacén e inventarios no obstante, la información de dichas aplicaciones no pasa a contabilidad a través de interfaces a excepción de almacén e inventarios, generando que la probabilidad de ocurrencia de errores manuales se incrementen y se dupliquen los controles de verificación en los registros."/>
        <s v="Revisada de manera selectiva las peticiones, quejas y reclamos realizadas por los ciudadanos durante la vigencia 2014, ante la Secretaria de Cultura, Recreación y Deporte, se determina que no obstante la Subsecretaria General y de Control Disciplinario asume adecuadamente el rol de recibir y asignar en tiempos oportunos las peticiones, las áreas involucradas, en especial la Dirección de Arte, Cultura y Patrimonio, continúan mostrando demoras en el procesamiento de las respuestas requeridas lo que deriva en que se produzcan acciones de riesgo administrativo al incumplir términos legales de respuesta a las solicitudes de los ciudadanos."/>
        <s v="El procedimiento establecido señala:“ Enviar por SQS y ORFEO el proyecto de respuesta a la Subsecretaría General y de Control Disciplinario, para revisar contenido. Se refiere a aquellos derechos de petición que debe firmar la (el) Secretaria(o) de Despacho o la (el) Subsecretaria(o) General y de Control Disciplinario, los cuales deben remitirse con 2 días de anticipación al vencimiento”"/>
        <s v="Se hace necesario formular acciones de mejora para lograr establecer un cumplimiento en tiempos y contenidos de las peticiones formuladas del 100%. De igual manera se debe reactivar las actuaciones disciplinarias a los responsables, funcionarios asignados, de no cumplir con los términos y contenidos constitutivos de las respuestas a los derechos de petición."/>
        <s v="La entidad no tiene actualizado el documento PIGA"/>
        <s v="La entidad no tiene todas las sedes concertadas (Archivo Centralizado)"/>
        <s v="La entidad deberá realizar actividades que permitan garantizar la comprensión y entendimiento de la política ambiental por parte de los funcionarios y partes interesadas.Se recomienda a la entidad fortalecer los espacios de comunicación de la política ambiental, a los funcionarios y partes interesadas."/>
        <s v="La entidad deberá desarrollar la “Semana del Medio Ambiente” considerando:"/>
        <s v="1. Su desarrollo en la primera semana del mes de junio,"/>
        <s v="2. Actividades de carácter pedagógico o lúdico, dirigidas a sus funcionarios y comunidad en general"/>
        <s v="3. Sensibilizar a los ciudadanos en el cuidado de los recursos naturales agua, aire y tierra como factores fundamentales."/>
        <s v="La entidad realizará el ajuste del Plan de Acción 2015, en referencia al Programa de Implementación de Prácticas sostenibles, donde debe indicar la línea que desarrollará durante esta vigencia."/>
        <s v="* Movilidad Urbana Sostenible"/>
        <s v="* Mejoramiento de las Condiciones Ambientales Internas y/o de su entorno"/>
        <s v="* Cambio climático"/>
        <s v="La entidad deberá dar cumplimiento al Decreto 1609 de 2002, capítulo IV, cuando remite residuos o desechos peligrosos, para ser transportados."/>
        <s v="La entidad deberá realizar el reemplazo de los equipos, sistemas e implementos de alto consumo de agua , por los de bajo consumo en las sedes de parqueadero clle 9° y Archivo Centralizado de Alamos."/>
        <s v="La entidad deberá sustituir las fuentes de iluminación de baja eficacia lumínica, por fuentes de la más alta eficacia; ésto considerando, que de acuerdo al inventario institucional, aún se cuenta con unidades no ahorradoras."/>
        <s v="Al verificar la entrega del producto denominado “Informe técnico donde se registre la personalización y/o los ajustes realizados al aplicativo de personal y nómina para mantener la integridad con los aplicativos de tesorería y contabilidad” se evidenció que vencido el plazo del contrato no se ha logrado la integración del aplicativo de nómina PERNO con los aplicativos OPGET- Tesorería y LIMAY- Contabilidad, incumpliendo con lo previsto en la clausula tercera- VALOR Y FORMA DE PAGO y cuarta- OBLIGACIONES DEL CONTRATISTA literal B) OBLIGACIONES ESPECIALES Numeral 2) del contrato No. 54 de 2013 suscrito con Dalia Edith Rodriguez Torres."/>
        <s v="Falta de certeza de las cantidades de residuos generados (peligrosos, ordinariosy reciclables)"/>
        <s v="No cuentan unos hallazgos una redacción clara relacionada con los riesgos identificados, pues una se lee como una NC real, la segunda como una recomendación y la tercera como una orden."/>
        <s v="Se reitera una observación realizada con anterioridad en la auditoría de inventarios realizada en el año 2013 referida a que en el libro auxiliar contable, la descripción del registro se refiere a baja por pérdida en todos lo casos, no se cuenta con los conceptos o descripciones apropiados para cada tipo de baja ejemplo por reposición, por cambio, por traslado, etc. Se requiere revisar parametrización y ajustar conceptos."/>
        <s v="El Convenio 142 suscrito el 26/8/2014 con la OFB, no ha presentado ejecución. De acuerdo con el informe financiero con corte a octubre informado al contador a través del radicado 20153000245623, el convenio vence de acuerdo con el plazo adicionado en modificación No.2, el 30/11/2015, se evidencia comunicación radicado con el No. 20151100178873 de la supervisora del convenio al Jefe de la Oficina Jurídica de la SCRD de fecha 6/11/2015 reasignada a la oficina jurídica el 30/11/2015, fecha en la cual vence el plazo del convenio, con radicado No. 20151100272083 de fecha 16/12/2015, se digitaliza Modificación No.3 de prorroga del convenio con fecha 30/11/2015."/>
        <s v="De acuerdo con el informe de FONCEP enviado vía correo electrónico por el contador, el saldo neto de Cesantías negativas es de $20.088 y el saldo de la cuenta es de $21.062, presentando una diferencia de $973,685 la cual corresponde de acuerdo con lo indicado por recursos humanos a la Cuenta por cobrar generada en el mes de octubre por valor de $973.684, que se evidencia en la contabilización de la Liquidación de señor Mauricio Garcia (q.e.p.d), detectada al revisar la sumatoria del Resumen de Liquidación según Resolución 629 del 2 de septiembre de 2015. Mayor valor girado por Cesantías. Se evidencia CxC a nombre de Alba Nohora Diaz ver radicado 20157200251843. Lo anterior permite evidenciar debilidad en el control de detectar errores u omisiones en la liquidación de prestaciones sociales."/>
        <s v="En la cuenta deudores, recursos entregados en administración se observan algunos convenios que tienen saldos como consecuencia de registros realizados con más de un mes, como es el caso de:"/>
        <s v="a) Canal Capital Convenio 498, ultimo registro de fecha 30/6/2015, saldo del convenio $26,971."/>
        <s v="b) De los convenios ICETEX 387 por $31,054, FONADE 1437 por valor de $1.569, y OFB 142 por valor de $299,947 presentan el último registro en agosto de 2015."/>
        <s v="c) 9 convenios cuentan con registros a septiembre, así:"/>
        <s v="Con id 3677 del mes de agosto de 2015, se registran $248,635 mil como amortización al convenio 068 suscrito con colsubsidio de acuerdo con informe radicado con el No. 20158000200833 en el cual se indica como ingreso del mes de junio $181,565 mil. Generando una diferencia de $67,070 mil."/>
        <s v="De acuerdo con lo indicado por el supervisor Fabio Ramírez, en la hoja 3 del informe, donde se reporta el movimiento del período se relaciona un egreso de negativo de $67,071, los cuales constituyen un ingreso, razón por la cual se registró como tal."/>
        <s v="Se recomienda que en el informe que soporte el registro se muestre claramente porque se determina que el valor de -$67,071 mil corresponde a ingreso y no a un menor gasto como se indica en el informe."/>
        <s v="Con el fin de verificar, en los comprobantes de contabilidad el cumplimiento del control de verificación en cada uno de ellos, se revisó el expediente virtual 201572001500100010E correspondiente a comprobantes contables de diario octubre de 2015 en el cual se evidenció un faltante de 2 comprobantes de un total de 74. De acuerdo con lo indicado por el contador, la aplicación contable permite deshabilitar documentos cuandio éstos no han sido utilizados con el fin de que no afecten los estados financieros, no obstante, al deshabilitarlos, no son visibles fácilmente, razón por la cual se hace necesario listarlos desde el informe de transacciones contabilizadas en el cual se puede validar su estado. Al indagar la diferencia entre anular y deshabilitar un documento contable, se concluye que es la misma acción, no obstante al anular un documento este es fácilmente visible. Por lo anterior se recomienda utilizar la opción de anular y no la deshabilitar"/>
        <s v="No se realizó el giro de la totalidad de los recursos programados en el proyecto 782 para el mes de marzo de 2016."/>
        <s v="si bien es cierto que existe la posibilidad de que la persona seleccionada para el cargo no lo acepte, de acuerdo al procedimiento de selección, vinculación y desvinculación de personal pr-hum-20 versión 01, esta es una actuación previa que debe surtirse antes de la proyección del acta de posesión, por lo tanto se mantiene la observación por cuanto la solicitud de usuarios y contraseñas para los nuevos funcionarios de la entidad no se están solicitando ante el sideap de manera previa a la posesión del cargo de cada funcionario."/>
        <s v="Una vez efectuado el registro presupuestal respectivo, el ordenador del gasto dispone de cinco dias, para que en el caso de la existencia de saldos en el CDP, informe sobre su necesidad; de lo contrario el responsable del presupuesto anulara la diferencia presentada . No se cumple, toda vez que el responsable del presupuesto no viene realizado la actividad de anulacion de CDP de conformidad con el procedimiento."/>
        <s v="Se identifico que el normograma que regula las actividades del proceso de Gestion Financiera y que esta publicado en la Cultunet, no se encuentra actualizado toda vez que de acuerdo con la revision n se contemplan las disposiciones establecidas según Art. 67 del Acuerdo 645 de 2016, que obligo el cambio de la tarifa de Estampilla para el bienestar del Adulto Mayor, pasando 0,5% al 2%."/>
        <s v="Se revisó la tabla de indicadores de gestión, la cual se encuentra actualizada hasta el mes de Junio de 2.016, sin embargo nos presentaron la solicitud de actualización de los mismos con radicado 20165200149233 de fecha 12 de Septiembre de 2016."/>
        <s v="Se evidenció que la Agenda de comité sectorial de Junio 13 de 2016 mencionada en el procedimiento FORMULACIÓN Y ACTUALIZACIÓN PROYECTOS DEINVERSIÓN DE LA SECRETARIA, paso 7 de la descripción de actividades, no se diligenció en el formato establecido esto es FR-14-PR-MEJ-01, como tampoco fue tramitado en el aplicativo ORFEO."/>
        <s v="Se evidenció físicamente que las Actas de Comité Sectorial se diligencian en el formato FR-15-PR-MEJ-01 sin embargo revisado el flujograma del procedimiento, no se encuentra relacionado dicho formato, ni en el proceso Políticas y Direccionamiento Estratégico, además verificado el expediente 201650000102300001E Actas Comité Sectorial de Cultura, Recreación y Deporte 2016, a la fecha no esta digitalizada ninguna."/>
        <s v="1. Conocimiento General en temas relacionados con la Plataforma Estratégica de la SCRD"/>
        <s v="2. El mapa de riesgos del proceso de Atención al Ciudadano está en proceso de información según radicado 20167000138153 del 24 de agosto de 2016, sin embargo en la caracterización del proceso remite a este documento"/>
        <s v="3.- INDICADORES DE GESTIÓN3.1. Reporte hasta el mes de Junio de 2016."/>
        <s v="3.2. Para los indicadores de Nivel de satisfacción de los usuarios del punto de atención y Nivel de atención de peticiones quejas y reclamos, registrados a través del punto de atención, en la columna resultado vrs meta supera el 100%."/>
        <s v="3.3. Para el indicador Eficacia en la atención de derechos de petición, quejas y reclamos, la meta es del 100%, el cual presenta incumplimiento en los meses de Enero a Junio de 2016, por lo que se requiere realizar acción de mejora."/>
        <s v="3.4. Para la medición del indicador de Nivel de satisfacción de los usuarios del punto de atención, es importante que se replantee los criterios establecidos en la encuesta de satisfacción, pues no contemplan algunos aspectos importantes que se deben tener en cuenta como calidad, expectativas frente a la prestación de los servicios, condiciones establecidas en el propósito del proceso, etc."/>
        <s v="4. ACCIONES CORRECTIVAS, PREVENTIVAS Y DE MEJORA. En la herramienta Administración de la Mejora, se encuentran las ACPM 560 y 564 vencidas desde el 31 de diciembre de 2015 y 30 de septiembre de 2015. Mediante radicado de Orfeo 20167000135503 de fecha 18 de agosto de 2016 la Dirección de Gestión Corporativa envía documentos para el cierre de las acciones."/>
        <s v="5.-CARACTERIZACIÓN DEL PROCESO ATENCIÓN AL CIUDADANO. 5.1.1 Dentro del propósito del proceso se establece que la respuesta debe ser con calidad, sin embargo no hay mecanismos para medir este factor en las respuestas. Efectuada visita al punto de Atención al Ciudadano se verificó que el equipo de cómputo asignado para consulta de los usuarios no está en funcionamiento. Así mismo se evidenció que en el piso del punto de atención se encuentra instalada una canaleta, la cual puede generar accidentes tanto para el personal asistente como para los funcionarios que laboran en esta área.Es importante tener en cuenta las condiciones físicas del funcionario Roberto Berrocal a fin de atender las solicitudes frente a la adecuación del puesto de trabajo."/>
        <s v="5. 2. Dentro de los activos de información está la matriz de seguimiento de derechos de petición, la cual no está estandarizada en los formatos del SIG."/>
        <s v="5.3. Para el producto Plan Anual de Satisfacción de Usuarios, dentro de las actividades del Planear de la caracterización está enfocado al grupo de interés del Proceso de Gestión de Recursos Físicos y Servicios Generales, se debe revisar la efectividad de este grupo de interés o se debe vincular otros con mayor relevancia para el proceso."/>
        <s v="5.4. El proceso establece como responsable Director(a) de Gestión Corporativa (a), sin embargo el procedimiento Derechos de Petición también involucra a la Subsecretaria General y de Control Disciplinario, por tanto se debe realizar la modificación al documento incluyendo a las dependencias involucradas."/>
        <s v="5.5. Respecto a la Medición Anual de usuarios por grupo de interés, el último momento de observación fue realizada el 02-10-2015 (radicado Orfeo 20151300270253), presentando algunas observaciones, como espacio reducido cuando llegan grupos grandes, adecuación del espacio para personas con discapacidad y/o mujeres embarazadas, computador para uso de los usuarios que no está en funcionamiento, las cuales no han sido tomadas en cuenta."/>
        <s v="5.6. Para el producto Políticas y Protocolos implementados, dentro de las actividades del Hacer de la caracterización se establece que el producto es Políticas y Protocolos implementados, documento que no se evidencia debidamente formalizado."/>
        <s v="6.- PROCEDICIMIENTO Y ORIENTACIÓN AL CIUDADANO 6.1. Dentro de la normatividad vigente se debe incluir el Decreto 1081 / 2015 “Plan Anti corrupción y de Atención al Ciudadano."/>
        <s v="6.2. El flujograma establece que la Política Pública de Servicio a la Ciudadanía” debe estar publicada en la Cultunet, sin embargo revisando la información no se encontró el documento."/>
        <s v="6.3. Dentro de las condiciones generales se establece: 3A. El servidor público responsable de la Atención y Orientación a la ciudadanía debe certificar la veracidad de la Información de los sistemas distritales a la Secretaría General de la Alcaldía Mayor, los cinco primeros días de cada mes. Esta función la realizó con el radicado 20167000135733 del 19 de agosto de 2016, donde reporta la información de los meses de Enero a Julio de 2016, por tanto no se cumple con la rigurosidad mensual establecida."/>
        <s v="6.3B. En el Punto de Atención a la Ciudadanía y en la Recepción de la Secretaría se debe hacer la recolección de las encuestas de satisfacción del cliente para que el (la) servidor(a) público(a) responsable de Atención al Ciudadano haga la tabulación y análisis de dichas encuestas. Al respecto no hay segregación de funciones, pues la persona evaluada es quien realiza la recolección y tabulación de la información, sin que se reciba supervisión de esta actividad."/>
        <s v="6.4. Dentro de los formatos establecidos en el procedimiento Atención al Ciudadano esta el formato FR-01-PR-ATE-01 Recepción de Requerimientos Ciudadanos, el cual no esta siendo utilizado."/>
        <s v="6.5. Las condiciones generales del procedimiento establece que el servidor público responsable de la Atención y Orientación a la Ciudadanía es quien administra los trámites y servicios de la Entidad en los sistemas: Guía Distrital de Trámites y Servicios, Mapa Callejero del Portal de Bogotá www.bogota.gov.co, Sistema Único de Información y Trámites (SUIT) y Portal del Estado Colombiano (PEC). Indagando con el señor Roberto Berrocal manifiesta que las actividades desarrolladas por él están encaminadas a actualizar la herramienta de la Guía de Trámites y Servicios únicamente en lo que compete al Mapa Callejero."/>
        <s v="7. PROCEDIMIENTO DERECHO DE PETICÓN1.7.1.- El objeto trazado en el procedimiento es: “Agrupar la información de los requerimientos de los ciudadanos e identificar los problemas que se presenten en tiempo real, para poder tomar sediciones”, el cual no apunta al propósito general del proceso. Se sugiere que esta objeto sea reemplazado teniendo en cuenta las condiciones y lineamientos trazado sen la normatividad."/>
        <s v="7.2.- En las condiciones generales numeral 12 del procedimiento, se establece: “Cuando una petición no se acompañe de los documentos e informaciones requeridos por la ley, en el acto de recibo la autoridad deberá indicar al peticionario los que falten. Si este insiste en que se radique, así se hará dejando constancia de los requisitos o documentos faltantes”. Respecto a la condición del recibo de información incompleta, la Asesora de Despacho que atendió la auditoria manifiesta que este proceso va desde la radicación en ventanilla hasta el recibo del radicado en su oficina. No se contempla en el flujograma que se dejará constancia en el recibo de los documentos faltantes"/>
        <s v="7.3.- Revisado el flujograma del procedimiento, se observa que en cabeza del peticionario esta la apertura del buzón de sugerencia, por tanto se solicita se ajuste para que el responsable de esta actividad sea la Subsecretaría General y de Control Disciplinario o su delegado. "/>
        <s v="7.4.- Al revisar el buzón de sugerencias que se encuentra en la recepción de la Secretaria de Cultura, Recreación y Deporte se observa que el candado está dañado y no presenta ningún tipo de seguridad, por tanto se solicita tomar las medidas e para salvaguardar la información contenida en éste elemento."/>
        <s v="7.5.- Dentro de los documentos asociados al procedimiento se encuentra el formato FR-01-PR-GSE-06-V1 acta de apertura de buzón. La apertura del buzón se hace diario y el acta se hace mensual, por lo cual no corresponde al nombre del documento de la actividad desarrollada."/>
        <s v="Revisado el procedimiento de Administración Base de Datos, CÓDIGO CÓDIGO PR-TIC-03 se corroboró que al revisar el flujograma que detalla cada una de las actividades realizadas y que se encuentra publicado en la intranet, presenta inconvenientes en su contenido, toda vez que en el mismo presenta imágenes soprepuestas que no permiten conocer las actividades realizadas desde la No. 11 a la No. 18, cabe anotar que la actividad de revisar que la información de procedimientos debe ser verificada tanto por el área de Planeación como del área de Sistemas."/>
        <s v="Revisando los documentos referentes al comité de seguridad de la información, se evidenció que el mismo fue realizado el día 29 de Agosto de 2016, sin embargo se evidenció que el acta y el listado de asistencia no se encuentran radicados en el aplicativo ORFEO."/>
        <s v="Se identificó que el Plan Estratégico de Tecnologías de la Información y Comunicación (PETIC) de la SCRD se encuentra desactualizado, toda vez que el PETIC actual tiene vigencia 2012 – 2016 y se construyó con el Plan de Desarrollo de Bogotá Humana. De acuerdo con lo anterior se evidencia que se debe construir un nuevo PETIC acorde con el Plan de Desarrollo Bogotá Mejor para Todos. Cabe anotar que mediante radicado 20167400082193 se solicitó información a las diferentes áreas de la SCRD que tengan planeado ejecutar proyectos que contengan componentes de tecnologías de la información, con el fin de incorporarlos dentro del PETIC 2016-2020."/>
        <s v="En la revisión efectuada al instructivo copias de seguridad el cual detalla las actividades de protección y respaldo de la información a través de copias de seguridad, se identificó que no se encuentran actividades de respaldo o copias de información alojada en los computadores de cada usuario. Frente a lo anterior se allego radicado 20167400138973 de fecha 25/08/2016, donde se informó a la Dirección de Planeación y Procesos Estratégicos los cambios a efectuar al instructivo copias de seguridad."/>
        <s v="Revisando los indicadores del proceso de gestión tic : se evidenció que los mismos no pueden superar el 100%, toda vez que las metas dependen de la atención y la oportunidad con que se resuelven las solicitudes, por lo que se requiere revisar y ajustar los indicadores del proceso."/>
        <s v="Revisando el seguimiento a las acciones de mejora del proceso que se encuentran en la actualidad publicadas en la intranet, se evidenció que la Dirección de Planeación y Procesos estratégicos, no ha valorado la información entregada por responsable del proceso como muestra de seguimiento a las acciones, a fin de establecer si las ACPM se pueden cerrar. Lo anterior se puede evidenciar en correos enviados por el coordinador del Grupo interno de sistemas el día 10 de agosto de 2016."/>
        <s v="Al verificar la etapa precontractual del contrato No. 104 de 2016 se evidenció que existiendo un formato denominado FR-02-PR-JUR-19 v2 “estudio de mercado cuadro comparativo de precios” previsto en el procedimiento de selección de mínima cuantía, se empleó un formato diferentes al establecido. Se evaluará la posibilidad de establecer como punto de control la devolución de los estudios de mercado cuando no se realicen en el formato adecuado."/>
      </sharedItems>
    </cacheField>
    <cacheField name="ANÁLISIS DE CAUSAS" numFmtId="0">
      <sharedItems containsBlank="1" count="182" longText="1">
        <s v="Falta de mayor seguimiento del cumplimiento de las actividades que debe desarrollar como responsable del punto de atención"/>
        <m/>
        <s v="Porque al adquirir los 6 equipos de cómputo no informaron al Grupo Interno de Sistemas para realizar la configuración e instalación del software licenciado, utilizado por la SCRD"/>
        <s v="Porque las licencias adquiridas generalmente no son reutilizadas en otros equipos de cómputo, sino que permanecen en el mismo elemento hasta que sea dado de baja"/>
        <s v="Por desconocimiento de las políticas de seguridad informática de la SCRD,"/>
        <s v="Porque los equipos de cómputo asignados a los gestores locales están ubicados en oficinas externas a la SCRD"/>
        <s v="Falta de conocimiento de que toda la documentación asociada a un proceso o procedimiento que este incluido en el Sistema de Gestión de Calidad, debe estar controlado"/>
        <s v="La falta de la interface de los aplicativos OPGET y Limay"/>
        <s v="No se realiza un análisis mensual de las cuentas auxiliares contables"/>
        <s v="Al cambiarse la manera de subir a Orfeo los soportes de las Guías de Trabajo, y en vez de crearse un expediente por cada medición realizada en 2015, se consideró con la participación de Gestión Documental y la opinión de los Auditores internos, que solamente debemos tener un expediente para las mediciones del año."/>
        <s v="No se había concertado las respectivas reuniones para ajustar el documento"/>
        <s v="1. Carencia de recursos presupuestales y por tanto no priorizan estas adquisiciones. 2. Falta de seguridad para las personas que desarrollan la tarea de recolección de información. 3. Carencia de aplicativos para descargar la información recolectada. "/>
        <s v="Se construirá porque por medio de este indicador y de sus herramientas asociadas, ayudamos a que el usuario tenga más certeza del servicio y del producto puesto a su disposición."/>
        <s v="No se realizó el seguimiento a las acciones establecidas en la Acción Correctiva No. 439"/>
        <s v="Porque el procedimiento no ha sido actualizado en los últimos años"/>
        <s v="Porque el trámite para obtener la firma de la Secretaría de Despacho cuenta con más de tres instancias"/>
        <s v="Porque a pesar de las solicitudes de seguimiento por parte del responsable del equipo SIG del seguimiento, no fue reportado el seguimiento de los avances de las actividades realizadas frente a esta acción"/>
        <s v="No había claridad del responsable de reportar la información de los indicadores"/>
        <s v="No se ha actualizado la caracterización debido a que la última actualización del mapa de procesos fue el 9 de julio de 2015"/>
        <s v="No hay una revisión periodica de la actualización del procedimiento."/>
        <s v="No se realizó seguimiento a la entrega de la información soporte de la inducción realizada"/>
        <s v="No había personal suficiente para realizar esta labor de manera rigurosa."/>
        <s v="Si bien se cuenta con información donde se establece el avance periódico del plan de capacitación, reportado en la meta 8 del proyecto 791, es necesario realizar el análisis del nivel de cubrimiento de este plan"/>
        <s v="No se había evidenciado la necesidad de hacerlo"/>
        <s v="Esta actividad no la venía realizando talento humano"/>
        <s v="Se elaboró el procedimiento de selección y vnculación de planta temporal, pero no se estableció el aspecto de desvinculación"/>
        <s v="No se tenía conocimiento de que se debían publicar en la cultunet"/>
        <s v="Si bien lo planteado es cierto, también lo es que los requisitos incluidos en el Manual de Funciones y Competencias Laborales de la SDCRD se ajusta a los perfiles profesionales que le permite a los funcionarios de la entidad, con las disciplinas académicas del NBC citado, participar en convocatorias para provisión de empleos de la planta temporal o postularse para ser encargados en un cargo superior dependiendo de las vacancias temporales o definitivas de la planta de personal de la entidad."/>
        <s v="A esta política no se le ha realizado ningún cambio desde su elaboración inicial"/>
        <s v="Porque se asignó al funcionario analizando su condición de discapacidad (escaleras), para evitar la utilización de estas "/>
        <s v="Hubo una omisión involuntaria, debido a que la funcionaria no solamente iba a trabajar en horario adicional en el punto de atención, sino también en la oficina de talento humano"/>
        <s v="Porque se encuentra en constante actualización y no se socializan las actualizaciones para aprobación"/>
        <s v="No se han tenido en cuenta las sesiones de inducción y reinducción del personal de la entidad"/>
        <s v="Porque no se cuenta con ningún control que permita generar las alertas para subir las radicados después de que se solucionen las fallas de los sistemas e Internet "/>
        <s v="No se había programado una reunión antes de la revisión por la dirección, para socializar este tema."/>
        <s v="Anteriormente el tema de disciplinarios no se encontraba en ninguna caracterización de proceso"/>
        <s v="En los mapas de riesgos de los procesos de las versiones del mapa de procesos 5 y 6 no se había incluido el tema de disciplinarios, por lo que los riesgos de este tema no estaban incluidos en ningún mapa de riesgos de ningún proceso"/>
        <s v="Debido a que el mapa de procesos se había ajustado recientemente, no se había actualizado la codificación del indicador asociado a disciplinarios que se encontraba en el proceso de seguimiento"/>
        <s v="Porque son informes para reportar en un término establecido en la Ley y no cuenta con el suficiente tiempo para el reporte de los indicadores de proceso"/>
        <s v="Se establecieron indicadores por cada cada actividad que se desarrolla sin tener en cuenta los aspectos más críticos del proceso"/>
        <s v="Aunque existe el control de ingreso de los ECOS por parte de la OAJ radicados por parte de las áreas, no se tiene establecido en cuanto tiempo deben las áreas entregar el ECO con los ajustes sugeridos al OAJ."/>
        <s v="Además en algunas áreas se evidencia por parte de las personas que manejan el tema de contratación, la falta de conocimiento especifico lo que demora la aprobación de los ECOS"/>
        <s v="Porque los documentos soportes de los contratos no son incorporados por las áreas en los respectivos expedientes virtuales"/>
        <s v="N.A."/>
        <s v="Desactualización del aplicativo PERNO"/>
        <s v="La alta rotación del profesional de contabilidad y no se tenia claro el objecto del contrato de prestación de estos contratistas"/>
        <s v="La persona profesional de apoyo del área de contabilidad olvido anexar el soporte de las ordenes de pago."/>
        <s v="Porque las persona a las cuales se les comisionan no legalizan dentro de los términos señalados en la resolución"/>
        <s v="El aplicativo Limay no estaba actualizado y el cierre se efectuaba manualmente"/>
        <s v="Porque no se tenia la base de datos actualizada"/>
        <s v="La decisión de la Alta Dirección de modificar el mapa de procesos de la entidad, conllevó a realizar mesas de trabajo con la Subdirección de Personas Jurídicas, Subdirección de Control de Gestión y la Subdirección de Prácticas Artísticas y del Patrimonio, para ajustar la caracterización del proceso “Regulación”, integrando los procedimientos que estaban en el proceso “Personería Jurídica” y añadiendo los derivados de la expedición del Decreto 070 de 2015 sobre patrimonio."/>
        <s v="La revisión de las tablas de retención documental debían realizarse con el acompañamiento de los funcionarios del área de gestión documental, razón por la cual la Dirección de Regulación y Control debía ajustarse al cronograma dispuesto por la Dirección de Gestión Corporativa."/>
        <s v="La decisión de la asignación del presupuesto solicitado no le corresponde a la Dirección de Regulación y Control."/>
        <s v="disminuye los errores en la verificacion de la información y soportes de la esal"/>
        <s v="A la fecha de realización de la auditoría interna, el mapa de riesgos se encontraba en revisión y ajuste."/>
        <s v="La Dirección de Regulación y Control no cuenta con el personal especializado para llevar a cabo la revisión de la formulación del indicador a cargo de la dependencia."/>
        <s v="En comités directivos se ha planteado esta necesidad y no ha prosperado la solicitud de aprobación hecha por el responsable de proceso"/>
        <s v="Porque las aprobaciones de las modificaciónes al plan anual de adquisiciones se trataban en el comité directivo, y estas decisiones quedaban en el acta de los comités directivos respectivos"/>
        <s v="Por que el pago de los contratos de arrendamiento, se pacta generalmente de forma mensual."/>
        <s v="El procedimiento de Administración de Riesgos, establece que estas acciones se registran en la matriz de riesgos y no en la herramienta"/>
        <s v="Desconocimiento de que se debían realizar estas actividades, no se ha identificado la necesidad de realizar estos procesos de mejora, falta de un estandar para evaluar los bienes y servicios"/>
        <s v="Acumulación de expedientes de contratos de años anteriores, Los contratos se acumulan porque los supervisores no finalizan los contratos, falta de claridad en la responsabilidad de hacer la transferencia documental desde el archivo de gestión al archivo central. Elevado volumen de documentos tramitados, pero no clasificados y finalizados debidamente en el aplicativo ORFEO."/>
        <s v="El programa genera movimientos que no son fácilmente identificables ni explicables para los usuarios."/>
        <s v="Se generó el movimiento con error en el concepto."/>
        <s v="Estos movimientos de traslados de elementos se generan en el aplicativo SAE, donde queda el respectivo registro y se puede realizar el seguimiento de donde se encuentra el elemento."/>
        <s v="Respecto a la compra de la planta eléctrica en el 2014 se presentó dificultad porque no se incluyó en el presupuesto los recursos disponibles para su adquisición.En lo referente al apoyo de la sistematización del Sistema de Gestión de Calidad se realizaron pruebas con la versión establece publicada pero se encontraron fallos de operatividad por tanto no se materializó el proyecto"/>
        <s v="No existía información actualizada al momento de la publicación del Lineamiento 11, los documentos existentes no daban cuenta de las características técnicas de los equipos ni de su valoración de criticidad tanto para la entidad como para terceros."/>
        <s v="Se han dado cambios en cuanto a la infraestructura tecnológica de la entidad que al no estar documentados en otros procesos no fueron actualizados en el PETIC. Sin estos soportes algunos aspectos no son posible de ser cambiados en el documento maestro."/>
        <s v="Porque se vio la necesidad de realizar un ajuste al documento teniendo en cuenta que se omitieron algunos aspectos de la normatividad ISO 27001 vigente"/>
        <s v="El Comité se encuentra establecido mediante Resolución 147 de 2010, sin embargo se hace necesario revisar y ajustar su conformación y funciones de acuerdo con las necesidades de la Entidad"/>
        <s v="Tramitar a través de Orfeo el formato de Acciones Correctivas, Preventivas y de Mejora, de acuerdo con el procedimiento establecido."/>
        <s v="Porque el acta debió ser firmada por diferentes funcionarios de la Entidad y esto ocasionó ajustes a la redacción expuesta inicialmente y cuando se llevó para firma del Jefe de la Oficina Jurídica se encontraba en vacaciones. Se aclara que el radicado del acta es el 20157400179263"/>
        <s v="Porque no se vió la necesidad de realizar cambio y actualización del procedimiento /formato ya que estaba acorde a la necesidades de la entidad. Durante el mes de octubre se realizaron ajustes al procedimiento Mantenimiento y Modificación de Aplicaciones y a los formatos FR-01-PR-TIC-01(SOLICITUD DE MODIFICACIÓN O MANTENIMIENTO DE APLICACIONES) y FR-03-PR-GTC-01(FR_ PLAN ANUAL DE MANTENIMIENTO)"/>
        <s v="Porque las acciones preventivas emprendidas por el Grupo Interno de Sistemas para contra restar el resultado de dicho indicador, no fueron informadas oportunamente al área responsable del proceso de mejora continua."/>
        <s v="Hay frecuente cambio del personal administrativo, en especial de los contratistas de la entidad y no están actualizados en gestión documental"/>
        <s v="No se cuenta con instalaciones propias con la amplitud suficiente para ubicar el equipo humano que realiza gestión de archivo físico"/>
        <s v="En la bodega de archivo centralizado se realiza frecuente movimiento de cajas de documentos, las cuales son de cartón y liberan polvillo volátil y fomentan algunas especies de ácaros que por lo general genera alergias"/>
        <s v="El problema se presenta por que la entidad no ha actualizado los aplicativos de sic capital. Otro inconveniente es que hay procesos que a la fecha se llevan a mano"/>
        <s v="Que los aplicativos PERNO y OPGET, presentan muchas inconsistencias y no están funcionando adecuadamente."/>
        <s v="No se tiene conocimiento de la causa, toda vez que las dependencias no lo informaron."/>
        <s v="En el año 2014 no se realizó porque no se contaba con un profesional especializado en el tema ambiental para su revisión y actualización y no se tenían criterios establecidos para hacerlo"/>
        <s v="Hasta febrero del 2015, no se contaba con un profesional especializado en el tema ambiental para su revisión y actualización y no se tenían criterios establecidos para hacerlo"/>
        <s v="Por la falta de competencia en el área de medio ambiente, durante los años siguientes a su promulgación, no se vio la necesidad de actualizarla, pero si divulgarla en la página Web de la SCRD y en la intranet"/>
        <s v="Por desconocimiento de la norma se dio cumplimiento parcial a las consideraciones de esta"/>
        <s v="En los nuevos formatos de reporte de informes en los que se incluye cada uno de los programas, faltó incluir las líneas que trabajará la entidad"/>
        <s v="La entidad no contaba con una empresa gestora de manejo integral de residuos peligrosos"/>
        <s v="Ni el archivo centralizado, ni el parqueadero es de propiedad de la SCRD, por lo que no se tenía contemplada una inversión a un predio en arriendo"/>
        <s v="El cambio de tecnología a luminarias ahorradoras en el parqueadero implicaba la existencia de personal competente en el área de electricidad."/>
        <s v="Los informes presentados por el contratista, contienen las actividades realizadas para la personalización y/o ajustes realizados al aplicativo PERNO de la planta temporal, enmarcados dentro del objeto del contrato. Falta realizar una prueba integral"/>
        <s v="2.Cambio permanente en la programación de vacaciones."/>
        <s v="3. Dificultades en la parametrización del sistema PERNO."/>
        <s v="4. Algunas actividades para liquidar la nómina se realizan manualmente. "/>
        <s v="Falta de interés de los grupos poblacionales en los temas de capacitación establecidos"/>
        <s v="2. Falta de planeación en las solicitudes de trámite"/>
        <s v="3. Falta de apropiación de situaciones personales."/>
        <s v="2. La no unificación del cronograma con las diferentes dependencias."/>
        <s v="3. Falta de compromiso frente al autocuidado."/>
        <s v="4. Prioridad de otras actividades"/>
        <s v="Trámite de traslados presupuestales ante la Secretaría Distrital de Hacienda "/>
        <s v="Alta rotación del personal que esta designado para el tema."/>
        <s v="Falta de responsabilidad de los procesos para el seguimiento y reporte del PNC."/>
        <s v="Falta de responsabilidad de los procesos para la ejecución de las acciones establecidas"/>
        <s v="Falta de capacitación que genere apropiación sobre el tema"/>
        <s v="Las soluciones tecnológicas avanzan cada vez más rápido"/>
        <s v="Cortes continuos de energía"/>
        <s v="-La no participación de otras entidades (privadas o públicas) en la cofinanciación de las convocatorias de fomento."/>
        <s v="-La no continuidad del trabajo del equipo de fomento."/>
        <s v="-La falta de interés político, desde la administración distrital, para la continuación del proceso de fomento"/>
        <s v="-Que la definición de las condiciones de participación y las instrucciones para la presentación de las propuestas, no sean claras para los participantes."/>
        <s v="-Que los procedimientos internos de los programas de fomento sean poco claros y demasiado complejos en la práctica y que dificulten la puesta en marcha del proceso."/>
        <s v="-La falta de capacidades técnicas de algunos grupos poblacionales, organizaciones y agentes del sector, para elaborar y presentar propuestas a las convocatorias."/>
        <s v="Cortes temporales de energía"/>
        <s v="Por la falta de administración autónoma del micrositio."/>
        <s v="Debido a la no concertación de las medidas regulatorias con los demás sectores o entidades competentes."/>
        <s v="Debido a la limitada infraestructura y escasez de recursos y la cantidad diaria de solicitudes, "/>
        <s v="Debido a la falta de reforzamiento "/>
        <s v="Incumplimiento de los procedimientos "/>
        <s v="Inadecuado uso de puntos hidraulicos (lavamanos, sanitarios)"/>
        <s v="Falta de mantenimiento"/>
        <s v="Falta de seguimiento a las redes hidraulicas y sanitarias"/>
        <s v="Falta de reporte de los daños (conciencia ambiental)"/>
        <s v="Sobrepresiones en el fluido de agua"/>
        <s v="Falta de mantenimiento de redes eléctricas – retorquear"/>
        <s v="Uso de equipos eléctricos obsoletos (ej: hornos microondas)"/>
        <s v="Diferencias en el voltaje de las fases (trifásico)"/>
        <s v="Falta de señalización de residuos"/>
        <s v="No existe registro de la cantidad de los residuos peligrosos generados por la entidad"/>
        <s v="Mala clasificación de los residuos"/>
        <s v="Sobreacumulación de residuos peligrosos"/>
        <s v="Falta de conciencia en la separación de los residuos"/>
        <s v="Desactualización de las fichas orientadoras de criterios ambientales o no existentes"/>
        <s v="Falta de revisión de los ECOS por parte del profesional ambiental o gestor, para verificación de los criterios ambientales"/>
        <s v="Inadecuado flujo de información entre el proceso de Gestión Contable y los demás procesos generadores de hechos, transacciones u operaciones susceptibles de reconocerse contablemente"/>
        <s v="Declaración desierta del proceso debido a que no se presentaron proponentes, a riesgo de colusión, incumplimiento de requisitos. Que el contratista no firme el contrato o convenio."/>
        <s v="Inasistencia del contratista a suscribir la liquidación del contrato o no presentación de la totalidad de los soportes de liquidación"/>
        <s v="Terminación anticipada del contrato por parte del contratista."/>
        <s v="No establecer las acciones que eliminen la causa que originó el hallazgo"/>
        <s v="Que el ente de control no cierra el hallazgo"/>
        <s v="La legislación dirige la presentación de informes de control interno hacia procesos que no necesariamente se consideran los más vulnerables o riesgosos para la entidad."/>
        <s v="Los auditores no tienen claridad de los elementos que deben tener en cuenta en la redacción de un hallazgo, debido a que es una actividad que se hace solamente una vez al año y se consideraba suficiente hacer referencia al tema en el reentrenamiento de auditores. "/>
        <s v="El aplicativo no esta parametrizado de tal forma que exiga al profesional tanto de almacen como de contabilidad que se haga una mejor descripción en el libro auxiliar contable en lo relacionado para cada tipo de baja de bienes"/>
        <s v="Porque la OFB radicó de manera tardía el alcance de la prorroga que modificaba la justificación solicitada el 20 de octubre de 2015."/>
        <s v="Debido a la falta de revisión y puntos de control es susceptible cometer errores aritméticos en las liquidaciones"/>
        <s v="Se presenta cambio de supervisor y no es capacitado para que ejerza la supervisión debidamente, especialmente con la entrega de reportes a contabilidad"/>
        <s v="Por que el concesionario reporto unos gastos que al final del contrato no estaban soportados por tal motivo se presenta el ajuste"/>
        <s v="Por que al momento de una contabilización se puede presentar equivocación de la cifra"/>
        <s v="Respecto del pago del contrato de obra No 91 de 2015 se programó el desembolso ya que tanto la interventoría como la supervisión habían dado el visto bueno para el pago, sin embargo la Directora de Arte Cultura y Patrimonio requirió un concepto juridico para el pago ya que la obra presenta retrasos."/>
        <s v="esta contraseña se solicita al departamento administrativo del servicio civil distrital- dascd, una vez el servidor público se posesiona, cuando tenemos la certeza que se vinculó a la entidad."/>
        <s v="para la vinculación se diligencia el formato único de hoja de vida dispuesto por el departamento administrativo de la función pública, al tenor de lo dispuesto en el artículo 2.2.17.10 del decreto 1083 de 2015 "/>
        <s v="El ordenador de Gasto es el funcionario delegado por el nominador para tomar esta decisión."/>
        <s v="No se esta realizando al actualizacion del Normograma en el momento que se presentan cambios en la normatividad , sino que se realiza con posterioridad."/>
        <s v="La actividad no se había designado puntualmente a un responsable del área para el reporte y que garantizara la continuidad de la misma por parte del área"/>
        <s v="El procedimiento se encuentra desactualizado"/>
        <s v="Sólo se atiende lo del día a día"/>
        <s v="Desconocimiento del procedimiento de administración de riesgos "/>
        <s v="En la Dirección de Planeación, no contaban con el personal del SIG."/>
        <s v="La formulación del indicador permite que la meta sea superior al 100%, al igual el resultado de indicador cumple y se encuentre en nivel Satisfactorio."/>
        <s v="No se hacen los llamados de atención pertinentes para su debido cumplimiento."/>
        <s v="Los ciudadanos no les gusta diligenciar encuestas, por lo cual esta encuesta es muy especifica y permite conocer lo necesario."/>
        <s v="No se contaba con las evidencias que soportaban las actividades en las fechas establecidas.."/>
        <s v="El espacio de la secretaria es una Casa Colonial de patrimonio cultural, por lo cual no se puede modificar sin autorización IDT."/>
        <s v="facilita los insumos que el área debe reportar como indicadores e informes."/>
        <s v="La caracterización está enfocado al grupo de interés del Proceso de Gestión de Recursos Físicos y Servicios Generales, se debe revisar la efectividad de este grupo de interés o se debe vincular otros con mayor relevancia para el proceso."/>
        <s v="La toma de decisiones parte de un único responsable de proceso, que en este caso es la Dirección Gestión Corporativa"/>
        <s v="El convenio 107 del 2012, estipula que el punto de atención debe ser compartido por las dos entidades y la Secretaria no cuenta con otro espacio de acceso al publico que pueda servir para el punto de atención."/>
        <s v="No se tuvo en cuenta la norma para actualizar el procedimiento"/>
        <s v="El funcionario que realiza esta tarea necesita capacitación de procedimientos. "/>
        <s v="El auxiliar distribuye las encuestas y son tabuladas por el Profesional Universitario del área."/>
        <s v="Los ciudadanos prefieren remitir sus quejas por medio de correo electrónico."/>
        <s v="Las dependencias que administran los trámites y servicios de la Entidad en los sistemas son: Guía Distrital de Trámites y Servicios (Dirección de Regulación y Control), Mapa Callejero del Portal de Bogotá www.bogota.gov.co (Subdirección de Practicas Culturales), Sistema Único de Información y Trámites (SUIT) (Dirección de Planeación y Procesos Estatégicos)"/>
        <s v="Se solicita indicar en qué consiste dicho incumplimiento, cual es el requisito incumplido, cual el usuario afectado, cual la norma que define las condiciones y lineamientos que deben tenerse en cuenta para replantear tal objetivo"/>
        <s v="Por que no se ha revisado el procedimiento "/>
        <s v="No es un problema sino interpretación del auditor. "/>
        <s v="El candado esta en mal estado."/>
        <s v="No se encuentra coherencia en la interpretación dado por le auditor."/>
        <s v="No se tiene cultura de revisión de la conformidad de los documentos publicados del sistema."/>
        <s v="El Comité se reactivó en agosto de 2016 y no se tenía claridad del tramite del aprobación del acta"/>
        <s v="La elaboración del PETIC es dispendioso y complejo y requiere tiempo para finalización y aprobación, para adoptarlo al nuevo Plan de Desarrollo."/>
        <s v="Falta publicitar el instructivo de copias de seguridad"/>
        <s v="Seguimiento y medicion de los procesos"/>
        <s v="Teniendo en cuenta que ya se realizó una actividad de seguimiento, se requiere retomar cultura de revisión de ACPM's conjuntamente con la Dirección de Planeación y Procesos Estratégicos"/>
        <s v="La necesidad de dar celeridad a los procesos hace que la definición del valor de la contratación se realice en una tabla excel"/>
      </sharedItems>
    </cacheField>
    <cacheField name="TIPO DE ACCIÓN" numFmtId="0">
      <sharedItems containsBlank="1" count="8">
        <s v="Acción correctiva"/>
        <m/>
        <s v="CORRECTIVA"/>
        <s v="Acción preventiva"/>
        <s v="Corrección"/>
        <s v="Acción de mejora"/>
        <s v="MEJORA"/>
        <s v="accion de mejora"/>
      </sharedItems>
    </cacheField>
    <cacheField name="ACCIONES A REALIZAR" numFmtId="0">
      <sharedItems containsBlank="1" count="303" longText="1">
        <s v="1. El reporte del resultado del indicador de satisfacción deberá venir acompañado de las encuestas en físico que respaldan la información y deberá ser verificado por el responsable del proceso"/>
        <m/>
        <s v="2. Revisar los resultados del primer semestre"/>
        <s v="1. Visita de verificación de licencias de software a los 6 equipos portátiles ubicados en las Biblioestaciones de Fundalectura"/>
        <s v="1. Elaborar el inventario de las licencias de software así como la especificación de los equipos donde se encuentran instaladas."/>
        <s v="2. Mantener actualizado el inventario de licencias de software con las nuevas adquisiciones "/>
        <s v="Emitir una circular dirigida a todos los funcionarios y contratistas de la entidad, recordando la prohibición de realizar instalación o modificación de software sin el acompañamiento del Grupo interno de Sistemas."/>
        <s v="1. Formatear e instalar de nuevo el sistema operativo y demás aplicaciones licenciadas utilizadas en los equipos de cómputo de la SCRD. Para el caso específico se firmó un compromiso por parte de la Gestora Local de informar oportunamente respecto de cambios de software realizados por personal diferente a funcionarios del Grupo Interno de Sistemas"/>
        <s v="Incluir el formato matriz de seguimiento a las metas sectoriales en el procedimiento de ORIENTACIÓN EN LA FORMULACIÓN DE PLANES Y PROYECTOS SECTORIALES, Y SEGUIMIENTO Y EVALUACIÓN A SU EJECUCIÓN"/>
        <s v="1. Realizar un análisis de los saldos y realizar los respectivos ajustes de los registros encontrados con saldos."/>
        <s v="2. Realizar un análisis mensual de las cuentas auxiliares contables para evitar saldos pendientes"/>
        <s v="3. Actualizar los aplicativos OPGET Y LIMAY para realizar la interface, que evite que se presenten estos saldos"/>
        <s v="Solicitar que se incluyan en los compromisos laborales de cada servidor el resultado de evaluación de la apropiación del SIG, esta solicitud se realiza en la Revisión de la Alta Dirección para discusión y aprobación."/>
        <s v="Solicitar incluir en el año 2016 las socializaciones del SIG en el Plan Institucional de Capacitación."/>
        <s v="Solicitar que en la inducción y reinducción sea incluido temas del SIG relacionados a las socializaciones que se realicen através del Plan Institucional de Capacitación."/>
        <s v="1.Dejar todos los registros de las guias de trabajo de las mediciones realizadas en el año 2015 en Orfeo."/>
        <s v="2. Incluir en el procedimiento de Generación y Transmisión de Información, que una vez se establezca la guía para realizar la medición se cree el orfeo y se incluya en el respectivo expediente."/>
        <s v="1. Realizar una reunión con la SASPL con el fin de ajustar el documento de caracterización del proceso de Conocimiento, con los aspectos que se manejan en las dos áreas: SASPL y Observatorio"/>
        <s v="2. Elaborar de solicitud de modificación de la caracterización del proceso de Conocimiento"/>
        <s v="1. Oficializar la necesidad que se tiene de la compra de las tablets para los recolectores de información, informando además sobre los aspectos de seguridad, para la implementación de los seguros respectivos y si es necesario de la capacitación del caso, para que sea incluido en el plan de adquisiciones del año 2016."/>
        <s v="2. Adquirir y entregar las tabletas a los recolectores para obtener la información de las mediciones"/>
        <s v="1. Elaborar un indicador que mida la satisfacción de los usuarios, frente a los bienes y servicios ofrecidos por el proceso de Conocimiento"/>
        <s v="2. Establecer las herramientas para obtener la información del indicador de satisfacción de los usuarios"/>
        <s v="1. Cerrar la acción correctiva No. 439 presentando la evidencia de las acciones realizadas"/>
        <s v="2. Designar a una persona responsable para realizar el seguimiento a las acciones incluidas en la herramienta de la mejora del proceso de conocimiento"/>
        <s v="1. Actualizar el procedimiento de Formulación y actualización de proyectos de inversión y los formatos relacionados"/>
        <s v="1. Obtener las firmas de las actas No. 4, 5, 6, 7 y 8 de los comités sectoriales"/>
        <s v="2. Establecer que la Presidente y el Secretario Técnico del Comité Sectorial firmen las actas en la misma reunión en la cual es aprobada el acta, lo cual se consignara en el acto administrativo que reglamenta este comité."/>
        <s v="1. Solicitar la ampliación de fecha de cierre de la acción correctiva con consecutivo No. 443"/>
        <s v="2. Adelantar las acciones establecidas en la acción correctiva No. 443"/>
        <s v="1. Realizar el reporte de los indicadores faltantes"/>
        <s v="2. Revisar y ajustar los indicadores"/>
        <s v="3. Designar la responsabilidad en el profesional especializado 222-26 de realizar el reporte de los indicadores"/>
        <s v="1. Actualizar la caracterización del proceso de Políticas y Direccionamiento Estratégico de acuerdo a las nuevas directrices de la nueva versión del mapa de procesos V7"/>
        <s v="Actualizar el procedimiento"/>
        <s v="Revisión anual del procedimiento"/>
        <s v="Obtener la información que se presentó en la inducción y radicarla en el respectivo orfeo"/>
        <s v="Ajustar el procedimiento de inducción y reinducción de personal, incluyendo como condición general la compilación previa de la información que será presentada en la jornada, además, ajustar en las actividades cómo se está realizando la inducción en la actualidad: jornada masiva y jornadas periódicas de acuerdo con el ingreso de los nuevos funcionarios"/>
        <s v="Realizar la aplicación permanente del formato una vez se realice la inducción a cada nuevo funcionario."/>
        <s v="Radicar permanentemente los formatos debidamente diligenciados en el respectivo expediente de orfeo"/>
        <s v="Realizar análisis trimestral del nivel de cobertura del Plan de Capacitación"/>
        <s v="Ajustar el procedimiento del Plan Institucional de capacitación incluyendo esta actividad"/>
        <s v="Realizar análisis trimestral de las encuestas aplicadas a las capacitaciones."/>
        <s v="Asumir el liderazo del equipo de gestores de ética a partir del mes de octubre de 2015 e integrarlo con los lideres de gestión de cambio"/>
        <s v="Incluir las actividades para la apropiación del Código de Etica de la entidad en el Plan de Capacitación 2016 de la SDCRD"/>
        <s v="Se deben divulgar ampliamente las directrices incluidas en el PR Selección, Vinculación y Retiro del servidor público que está siendo modificado actualmente. "/>
        <s v="Se publicarán las actas de la comisión de personal cuando el contenido sea de interés general"/>
        <s v="Se realizará una modificación al Manual de Funciones y Competencias Laborales para incluir el NBC de las Licenciatura citada previo trámite que se debe surtir ante el DASCD."/>
        <s v="No obstante, se precisa que en el Manual de funciones y competencias laborales vigente se encuentra incluido el NBC en Música."/>
        <s v="1. Revisar y ajustar la Política de Talento Humano y someterla a aprobación del Comite Directivo."/>
        <s v="2. Incluirla en el Manual del SIG con el fin de controlar sus diferentes versiones"/>
        <s v="1. Programar capacitaciones para el funcionario asignado al punto de atención al ciudadano, en temas relacionados."/>
        <s v="2. Incluir estas capacitaciones en el PIC de la entidad"/>
        <s v="3. Anexar los certificados de estas capacitaciones a la hoja de vida del funcionario"/>
        <s v="1. Dar alcance al memorando con radicado 20147300118623, especificando las dependencias que prestarán el servicio en horario adicional."/>
        <s v="2. Revisión por parte del Coordinador de Recursos Humanos, de los memorandos en donde se solicita autorización para pago de horas extras, que contenga la información pertinente de las labores que va a realizar."/>
        <s v="1. Aprobar el documento de la Política de Comunicaciones, el cual ya se encuentra actualizado"/>
        <s v="1. Solicitar al Grupo Interno de Recursos Humanos la inclusión del tema de Defensor del Ciudadano en los programas de Inducción y Reinducción de la entidad"/>
        <s v="2. Elaborar cápsulas del SIG donde se muestren las funciones y competencias del defensor ciudadano de la entidad"/>
        <s v="1. Incluir en el SQS las radicaciones objeto de información"/>
        <s v="2.Incluir en el procedimiento de derechos de petición en la actividad No. 13 una alerta que indique la imposibilidad técnica de ingresar la petición a los sistemas de información correspondientes"/>
        <s v="1. Realizar la presentación del tema de PQR's en la Revisión por la Dirección del año 2015."/>
        <s v="2. Programar al menos 2 veces al año la presentación de este tema en los comités institucionales"/>
        <s v="1. Ajustar la caracterización del proceso denominado anteriormente Evaluación Independiente, ahora Control Interno y Disciplinario con todos los aspectos del Control Disciplinario Interno."/>
        <s v="1. Actualizar el mapa de riesgos del nuevo proceso de Control Interno y Disciplinario, e incluir los riesgos relacionados con el tema de Control Interno Disciplinario."/>
        <s v="1. Actualizar el indicador relacionado al tema de control interno disciplinario de acuerdo al nuevo mapa de procesos, al proceso de Control Interno y Disciplinario"/>
        <s v="1. Repartir las actividades referente a la publicación en SECOP de los contratos a otros funcionarios del área jurídica para contar con el tiempo requerido para el reporte de indicadores en el tiempo establecido."/>
        <s v="2. Seguimiento por parte del asesor de despacho asignado al área jurídica del reporte oportuno de los indicadores."/>
        <s v="1. Revisión de indicadores con el fin de determinar la necesidad de modificarlos para que estos permitan el seguimiento real al cumplimiento del proceso y los procedimientos asociados ."/>
        <s v="1. Optimizar la revisión de los ECOS en la Oficina Asesora Jurídica con el fin de garantizar la revisión de los mismos, dentro de los 5 días siguientes a la radicación de estos."/>
        <s v="2. Programar capacitaciones para las personas que elaboran ECOS en las áreas técnicas"/>
        <s v="1. Elaborar circular para las dependencias de la entidad, resaltando la importancia de archivar los documentos virtuales en el expediente virtual con el fin de que el área de gestión documental pueda incorporar la documentación en el expediente físico correspondiente, así como la importancia de remitir los informes de ejecución presupuestal de los convenios al área de contabilidad."/>
        <s v="2. Verificar al momento de aprobar la póliza, que el oficio de designación de supervisor se encuentre tanto en el expediente virtual como en el físico"/>
        <s v="Evaluar la situación presentada"/>
        <s v="Establecer un Plan de Acción"/>
        <s v="Ejecutar el Plan indicado"/>
        <s v="Socializar productos del Plan"/>
        <s v="El aplicativo se encuentra en proceso de"/>
        <s v="actualización con la nueva versión de SHD 2014, se considera poder generar la autoliquidación de aportes a seguridad social de forma automatica desde el aplicativo."/>
        <s v="1- se unificara los registros contables de estas personas en una sola cuenta"/>
        <s v="2- se realizara una lista de estos contratistas para que el funcionario que elabora las ordenes de pago, tenga conocimiento a que cuenta contable debe de contabilizar estos gastos. ."/>
        <s v="2- Se realizara una lsita de estos contratistas para que el funcionario que elabora las ordenes de pago, tenga conocimiento a que cuenta contable debe de contabilizar estos gastos ."/>
        <s v="1- Se incluira en el comprobante contable el soporte de las ordenes de pago del mes de mayo del 2015"/>
        <s v="1- La dirección Corporativa enviara un correo al comité directivo recordandoles la importancia de la legalización de los viaticos en los termino señalados por la resolución de la Función Publica."/>
        <s v="2- La dirección Corporativa expedira una circular a todos los ordenadores del Gasto y jefes de oficina recordandoles el cumplimiento de la norma de legalizar los viáticos y la forma como hacerlo"/>
        <s v="1- Se realizara la revisión del por que de la diferencia."/>
        <s v="2. Se realizara el ajuste correspondiente en la cuenta error"/>
        <s v="2- Se realizara el ajuste correspondiente en la cuenta error"/>
        <s v="Se solicitara al área de recursos humanos la actualización periodica de la base de datos del personal que labora en la entidad"/>
        <s v="- Aprobar caracterización del proceso de Organización"/>
        <s v="- Realizar el levantamiento del mapa de riesgos del proceso de organización"/>
        <s v="- Realizar una mesa de trabajo para la elaboración de las fichas técnicas del portafolio de bienes y servicios que genere el proceso de organización."/>
        <s v="- Identificar y elaborar toda la documentación asociada al proceso de Organización."/>
        <s v="-Realizar diferentes reuniones para recibir los lineamientos de planeación de acuerdo al la nueva directriz del proceso de caracterización del proceso de Gobernanza y revisar la documentación que soporta dicho proceso de caracterización y posteriormente construir el documento."/>
        <s v="--Aprobar caracterización del proceso de Gobernanza."/>
        <s v="- Realizar el levantamiento del mapa de riesgos del proceso de Gobernanza por parte de las Direcciones de Arte Cultura y Patrimonio."/>
        <s v="-Establecer los indicadores de gestión del proceso de Gobernanza en una mesa de trabajo"/>
        <s v="-Realizar una mesa de trabajo para la elaboración de las fichas técnicas del portafolio de bienes y servicios que genere el proceso de Gobernanza."/>
        <s v="Identificar y elaborar toda la documentación asociada al proceso de Gobernanza. Se elabora ficha de bienes y servicios para Gobernanza y organizaciones. En el segundo semestre del 2016 se plantean procedimientos del Proceso de Organizaciones."/>
        <s v="Realizar reunión la Dirección de Regulación y Control, la Subdirección de Control de Gestión, la Subdirección de Regulación y Personas Jurídicas y la Subdirección de Prácticas Artísticas y del Patrimonio, para revisar y ajustarla caracterización del proceso de Regulación, el de Personería Jurídica, así como los aspectos relacionados con los procedimientos relacionados con el patrimonio cultural del ámbito distrital. Posterior, realizar reunión con la Dirección de Planeación y Procesos Estratégicos para la revisión y ajuste de la caracterización del proceso de regulación, de acuerdo con la decisión tomada por la Alta Dirección para modificar el mapa procesos de la Secretaría."/>
        <s v="Ajustar en la nueva caracterización del proceso “Regulación” la identificación de los productos relacionados con los protocolos sobre control social."/>
        <s v="Realizar la reunión para revisión de las tablas de retención documental, de acuerdo con el cronograma remitido por el proceso de Gestión Documental"/>
        <s v="Solicitar los recursos que se requieren para el talento humano necesario para el cumplimiento de las funciones otorgadas a la Subdirección de Regulación y Personas Jurídicas."/>
        <s v="Solicitar vía correo a Gestión Documental – Archivo Central los originales del Radicado No. 20146200073313 de abril 22 de 2014, con el fin de firmar los originales y subsanar la observación respectiva, se solicita la actualización de la imagen en el expediente virtual."/>
        <s v="Ajustar la redacción del riesgo, así: “Diseñar y gestionar propuestas de modificación o reglamentación del marco normativo, que permitan continuar con la implementación de la medida regulatoria y/o de autorregulación”."/>
        <s v="Solicitar a la Dirección de Planeación y Procesos Estratégicos la revisión de la formulación del indicador."/>
        <s v="Continuar solicitando al comité directivo la expedición de la resolución, o en su defecto, la aprobación sin necesidad de resolución."/>
        <s v="Realizar un acta independiente por cada sesión del comité directivo, con los aspectos relacionados a las modificaciones al Plan Anual de Adquisiciones, la cual será relacionada en el formato de modificación al plan anual de adquisiciones"/>
        <s v="Incluir en el expediente del Contrato de Informática Documental, el registro de como se obtuvo el valor de referencia para el estudio de mercado"/>
        <s v="Especificar de manera detallada en el estudio de mercado de todos los contratos como se obtiene el valor total que servirá como referencia para determinar el valor del contrato e incluirlo como estudio de mercado en el expediente de cada uno de los procesos"/>
        <s v="Ajustar el procedimiento de Administración de Riesgos, que las acciones preventivas para mitigar los riesgos, se incluyan en la herramienta de la mejora."/>
        <s v="Incluir las acciones preventivas del año 2015 derivadas de los mapas de riesgos en la herramienta de la mejora para evidenciar su registro"/>
        <s v="Elaborar herramientas para conocer la satisfacción de los usuarios frente a los bienes y servicios que tiene el proceso, de acuerdo a la frecuencia con que se ofrecen"/>
        <s v="Realizar el reporte del producto no conforme que no se ha realizado"/>
        <s v="Mesa de trabajo con la Oficina Jurídica, para determinar el responsable de cerrar los expedientes de los contratos y poder trasladar al Archivo Central. Actualizar los procedimientos para definir los términos en que se deben realizar las transferencias de documentos al archivo central. Realizar transferencia de expedientes de contratos finalizados al archivo central."/>
        <s v="Solicitar al GIS, la revisión del programa para ajustar según la normatividad vigente, en el formato de MODIFICACIÓN DE APLICACIONES."/>
        <s v="Ver radicado No. 20137100239943"/>
        <s v="Señalización de áreas en la bodega, ejemplo si son equipos de computo, muebles o enceres."/>
        <s v="Incluir para la Vigencia 2015 presupuesto para la adquisición de la Planta Eléctrica. Para la vigencia 2016 incluir en el formato FR-02-PR-TIC-01 Plan de Mantenimiento de Aplicaciones el apoyo a la Sistematización del GIS"/>
        <s v="Elaborar y publicar el Inventario de Activos de Información conforme el formato establecido"/>
        <s v="Actualizar el documento PETIC en los aspectos que sea necesario"/>
        <s v="Revisar, ajustar e implementar el documento de Acuerdo de Confidencialidad"/>
        <s v="Revisar y/o modificar la resolución 147 de 2010 mediante la cual se conformó el Comité de Informática y Seguridad de la Información de la SCRD, así como desarrollar las actividades que se establezcan en la misma"/>
        <s v="Tramitar a través de Orfeo el formato de Acciones Correctivas, Preventivas y de Mejora, de acuerdo con el procedimiento establecido."/>
        <s v="Firmar el acta por las personas que intervinieron y radicarla en el aplicativo ORFEO"/>
        <s v="Revisar y modificar el procedimiento y los formatos según las necesidades de la Entidad"/>
        <s v="Realizar visitas a las áreas para conocer la percepción de los usuarios respecto a los servicios tecnológicos ofrecidos por el Grupo Interno de Sistemas, resolver inquietudes y/o sugerencias y socializar los diferentes servicios ofrecidos."/>
        <s v="Comunicar a las personas que tienen documentos sin clasificar la situación y deber de ponerse al día y realizar acompañamiento en el puesto de trabajo, para aclararles inquietudes sobre el trámite a seguir y uso de Orfeo."/>
        <s v="Obtener en arriendo un espacio para el equipo que realiza la gestión documental física de la entidad más amplio y para uso exclusivo de la SCRD."/>
        <s v="Realizar la limpieza y fumigación e incluir en el plan de mantenimiento de 2016 la limpieza y fumigación cada cuatro meses a la bodega de archivo, para eliminar polvo y controlar los ácaros."/>
        <s v="De igual manera, requerir el apoyo al Grupo Interno de Recursos Humanos para que a través de Subsistema de Salud y Seguridad en el Trabajo se definan acciones preventivas para la manipulación de las cajas de documentos del archivo centralizado"/>
        <s v="Se continúa ejecutando el Contrato de Prestación de Servicios, con la Ingeniera Claudia Aldana; realizando seguimiento semanal por medio del Comité de Perno que se conformó para tal fin. De éstas reuniones se levantan Actas por cada reunión que permiten evidenciar el seguimiento y control."/>
        <s v="Para el aplicativo OPGET, está en el Plan Estratégico, lo cual está en función de la disponiblidad presupuestal de la vigencia 2015."/>
        <s v="No estamos de acuerdo con la calificación de NO CONFORMIDAD MAYOR, por cuanto si se están realizando acciones para mejorar las observaciones realizadas por ustedes."/>
        <s v="La entidad suscribió el contrato de prestación de servicios No. 13 del 23 de enero de 2014 con CLAUDIA FERNANDA ALDANA CASTAÑEDA para la actualización y mejora del aplicativo PERNO; en cuanto al aplicativo OPGET entra en estudio y se realizará pruebas en el aplicativo interno en el mes de febrero."/>
        <s v="Realizar el análisis de las peticiones vencidas en 2014, con el fin de establecer las dependencias responsables e iniciar la actuación disciplinaria."/>
        <s v="Iniciar las actuaciones disciplinarias correspondientes de los incumplimientos en la respuesta a las peticiones en el año 2015."/>
        <s v="1. Incluir para el año 2015 el presupuesto para la contratación del profesional en el tema ambiental"/>
        <s v="2. Revisar la documentación del proceso y establecer los criterios de revisión del documento (caracterización del proceso)"/>
        <s v="* Actualizar el Documento Técnico PIGA"/>
        <s v="* Transmitirlo a través de la herramienta Storm User, en los documentos del informe denominado"/>
        <s v="* Verificar con la SDA, que haya quedado recibido"/>
        <s v="* Se debe hacer la solicitud formal ante la Secretaría de Ambiente, de la inclusión de la sede de Archivo Centralizado, con la información correspondiente y bajo los parámetros estipulados por la Subdirección de Políticas y Planes Ambientales."/>
        <s v="* Verificar si la solicitud fue recibida y la sede concertada."/>
        <s v="* Dar a conocer o resocializar o la nueva política ambiental en comité SIG"/>
        <s v="1. Establecer en el plan de acción del SGA, la semana ambiental la primera semana del mes de junio."/>
        <s v="2. Formular la agenda para esta semana, con actividades lúdicas y pedagógicas, enfatizando en el cuidado del agua, aire y tierra"/>
        <s v="* Se solicitará a la Secretaría Distrital de Ambiente, al área correspondiente, que es la Subdirección de Políticas y Planes Ambientales, conceptúe sobre esta observación."/>
        <s v="* Realizar la retransmisión del informe del Plan de Acción 2015, en el que se evidencie el ajuste."/>
        <s v="Incluir en el presupuesto del año 2016 la contratación del gestor para manejo integral de residuos peligrosos"/>
        <s v="* Actualizar el inventario hidrosanitario"/>
        <s v="* Identificar y priorizar los dispositivos, sistemas e implementos que no sean de bajo consumo"/>
        <s v="* Viabilizar la manera de cambiar o mejorar los sistemas e implementos que no sean de bajo consumo tanto en la sede principal, la que está en comodato y en las dos sedes en arriendo"/>
        <s v="* Actualizar y ajustar el inventario de fuentes de iluminación"/>
        <s v="* Identificar y priorizar los dispositivos y luminarias que no sean ahorradores"/>
        <s v="* Realizar la instalación del porcentaje restante de luminarias ahorradoras, llegando al 100%."/>
        <s v="Desarrollar las mejoras al aplicativo de tesorería (OPGET) para que funcione la integración"/>
        <s v="Realizar las pruebas necesarias con los tres aplicativos para verificar la integración"/>
        <s v="Realizar ajustes ( si es necesario) de acuerdo a las pruebas realizadas"/>
        <s v="2. Tratamiento polos a tierra."/>
        <s v="3. Formulación e implementación de homologación de la red eléctrica."/>
        <s v="4. Comprar UPS centro de cómputo."/>
        <s v="5. Identificar necesidades de respaldo. Calle 12 y 9a."/>
        <s v="6. Actualizar Data Center (Categoría 1) puerto de acceso, biométrico y techo."/>
        <s v="7. Compra de 3 servidores (1para aplicaciones, otro para bases de datos y el otro de respaldo)."/>
        <s v="8. Comprar 1 switch principal y 3 switch secundarios."/>
        <s v="9. Compra de discos."/>
        <s v="10. Control de administración del servidor de Sistemas."/>
        <s v="11. Gestionar ubicación de información de respaldo (arriendo o convenio)."/>
        <s v="12. Entrega y administración del servidor al Grupo Interno de Sistemas."/>
        <s v="13. Incluir este servidor (Grupo Interno de Sistemas) en los planes de Mantenimiento, correctivos y preventivos."/>
        <s v="Ajustar el procedimiento “Liquidación y pago de nómina”"/>
        <s v="Puesta en marca del programa “Felicidad Corporativa”"/>
        <s v="Ejecución de acciones frente a los resultados de la medición del clima organizacional."/>
        <s v="Documentar las actividades que se desarrollan para el trámite de comisiones "/>
        <s v="Solicitar a través de correo electrónico el reporte del PNC, de acuerdo a las Fichas Técnicas de Bienes y Servicios establecidas."/>
        <s v="Revisar las fichas técnicas de bienes y servicios establecidas."/>
        <s v="Garantizar que las Auditorias internas incluyan el seguimiento al PNC"/>
        <s v="Capacitar en PNC a los Auditores de Calidad y responsables de proceso"/>
        <s v="2. Garantizar que las Auditorias internas incluyan el seguimiento a los indicadores"/>
        <s v="3. Incluir el seguimiento realizado a los indicadores en los comités del SIG a realizarse en el 2do semestre de 2015."/>
        <s v="4. Realizar el reporte oportunamente"/>
        <s v="5. Reportar a Control Interno el incumplimiento en la entrega del reporte "/>
        <s v="Apoyar en la revisión de la documentación a los responsables de los procesos, al igual que en las herramientas"/>
        <s v="Socializaciones de los temas SIG en la vigencia 2015, de acuerdo a plan de trabajo establecido"/>
        <s v="Realizar capacitaciones dirigidas a las diferentes áreas donde se presente el Sistema y como beneficia a las personas en su desempeño laboral"/>
        <s v="Apropiación de la Alta Dirección del SIG"/>
        <s v="Elaborar encuesta en donde se incluyan temas sobre el uso de los aplicativos "/>
        <s v="Compra e instalación de planta eléctrica"/>
        <s v="Elaborar planilla manual para registro de las solicitudes de los usuarios en caso de falla del aplicativo"/>
        <s v="-Establecer alianzas con socios estratégicos para fortalecer las convocatorias dentro del proceso de fomento."/>
        <s v="-Identificar y establecer el proceso de fomento dentro de la estructura organizacional."/>
        <s v="-Posicionar los programas y actividades del proceso de fomento, en los ámbitos público y privado, a través de estrategias de comunicación y rendición de cuentas."/>
        <s v="-Realizar la revisión del manual de lineamientos del proceso de fomento."/>
        <s v="-Revisar el contenido de las cartillas de cada convocatoria para verificar su coherencia, vigencia y claridad."/>
        <s v="-Revisar y actualizar los procedimientos internos de los programas de fomento para que estén acorde con las características y necesidades del proceso."/>
        <s v="-Realizar con la ciudadanía, programas de fortalecimiento de capacidades para elaborar y presentar propuestas."/>
        <s v="Socialización documento generado"/>
        <s v="Alimentación al SIS"/>
        <s v="Publicación oportuna de los anuarios y boletines por parte de Comunicaciones."/>
        <s v="- Difundir las guías virtuales, comunicados, cartillas, relacionados con las medidas regulatorias. "/>
        <s v="Desarrollo WEB para la unificación de las bases de datos de las ESAL de competencia de la Subdirección de Regulación y Personas Jurídicas"/>
        <s v="Optimizar los recursos"/>
        <s v="Implementar planes de mantenimiento y contingencia"/>
        <s v="Seguimiento a los inventarios"/>
        <s v="Tener de manera continua el contrato de mantenimiento"/>
        <s v="Implementar el formato de Fugas para el seguimiento permanente"/>
        <s v="Campañas de ahorro y uso eficiente de agua"/>
        <s v="Instalación de sensores de movimiento en áreas comunes"/>
        <s v="Realizar el control de las luminarias con base en el inventario existente y se priorize los cambios más representativos"/>
        <s v="Que se incluya en el contrato de mantenimiento las redes eléctricas, retorqueado"/>
        <s v="Campañas de ahorro y uso eficiente de energía"/>
        <s v="Diseño de señalización de Rollers e instalación"/>
        <s v="Diseño e implementación de formato para registro de residuos peligros, reciclables y ordinarios"/>
        <s v="Campañas de sensibilización para separación adecuada de residuos"/>
        <s v="Establecer la obligación de remitir los ECOS al gestor ambiental o profesional ambiental para revisión, en los casos que aplique. (fichas ambientales)"/>
        <s v="El supervisor debe verificar la entrega de las polizas por parte del contratista"/>
        <s v="Incluir esta actividad en el procedimiento de supervisión"/>
        <s v="Verificar la viabilidad de estandarizar el formato de informe de supervisión o la inclusión de las observaciones del supervisor en la certificación de cumplimiento."/>
        <s v="Incorporar los soportes del seguimiento de la etapa post contractual y el cierre del proceso contractual en el expediente del contrato."/>
        <s v="Que el plan de mejoramiento sea aprobado por el comité de Dirección."/>
        <s v="Solicitud formal de requerimiento de personal para apoyo de funciones asignados a Control Interno"/>
        <s v="Solicitar la modificación del formato de relación de hallazgos e incluir en este los elementos mínimos que deben tenerse en cuenta para la redacción de un hallazgo."/>
        <s v="Incluir algunas jornadas de capacitación sobre auditorias con enfasis en redacción de hallazgos."/>
        <s v="Establecer un control en la revisión que realiza el asesor de control interno en los informes de auditoria en el procedimiento de Auditoria Interna."/>
        <s v="Actualizar el aplicativo LIMAY con la ultima versión que la Secretaria de Hacienda suministro, con el fin de dar soluciones a estos inconvenientes, parametrizando la generación de una descripción de los registros en el libro auxliar contable , y lo relacionado con los tipos de bajas de bienes"/>
        <s v="Radicar mínimo con 5 días hábiles de anterioridad a la OAJ, las solicitudes de prorróga de convenios o contratos que por cualquier circunstancia requieran más tiempo para la terminación o ejecución del objeto contractual, siempre y cuando la organización radique la solicitud con anterioridad a este plazo."/>
        <s v="Incluir en el manual de supervisión o interventoría, por parte de los supervisores esta obligación de pasar con mínimo 5 días hábiles de anterioridad las solicitudes de prorroga o adición convenios o contratos."/>
        <s v="No autorizar el giro a los beneficiarios en tanto que este aporte se aplica a un funcionario activo, es decir que al FNA solo se autorizara lo causado a diciembre de 2014 "/>
        <s v="Revisar el formato de liquidación que va en el cuerpo de la Resolución para que la formulación sea automática."/>
        <s v="Modificar el manual del supervisor donde quede establecido capacitaciones al momento de nombrar un supervisor y igualmente quedara establecido dentro del plan de capacitaciones de la entidad dos capacitaciones al año a los supervisores de convenios"/>
        <s v="Adjuntar al id 3677 la explicación del profesional en cargado de la liquidación, de como se llego a la cifra de -$ 67,071 del convenio liquidado"/>
        <s v="Revisar mensualmente todos los consecutivos incluidos los desabilitados que son los mismos anulados"/>
        <s v="A partir del año 2016 se generara el reporte de consecutivos transacciones contabilizadas el cual se verificara su numeración y se subira mensualmente al expediente de comprobantes de diario según ruta de orfeo Comprobantes contables comprobantes de diario 2016"/>
        <s v="2. Verificación del cumplimiento de esta directriz"/>
        <s v="en el oficio en el que se comunica el nombramiento, se relacionará como uno de los trámites a realizar, el referido al diligenciamiento del formato único de hoja de vida en el aplicativo sideap, así como el de bienes y rentas."/>
        <s v="por lo anterior, previo a la posesión, se solicitará al dascd el usuario y la clave respectiva"/>
        <s v="Se solicitará a la Dirección de Planeación y Procesos Estratégicos la modificación del procedimiento de EXPEDICIÓN DE CERTIFICADO DE DISPONIBILIDAD PRESUPUESTA – CÓDIGO - PR-FIN-01."/>
        <s v="Se solicitará a la Dirección de Planeación y Procesos Estratégicos la actualización del Normograma, incluyendo esta norma. En la medida que se presenten cambios en la normatividad se solicitará en forma oportuna realizar los cambios que amerite en el Normograma."/>
        <s v="Se realizará el reporte en los tiempos establecidos"/>
        <s v="* Se designará un profesional de la SPSI responsable del reporte de indicadores del mes quien debe garantizar la solicitud de reporte de los mismos a más tardar los primeros cinco días hábiles de cada mes."/>
        <s v="* Garantizar la publicación de los indicadores en el SIG reportados por el área."/>
        <s v="* En caso de salida del responsable se debe garantizar la entrega de la actividad a quien designe el jefe inmediato."/>
        <s v="Se realizará una revisión y actualización del procedimiento y de los formatos asociados al mismo"/>
        <s v="Se revisará el procedimiento anualmente y según lo acordado en el Plan de Acción de actualización del SIG tratado desde el Comité Primario del 27 de Julio de 2016"/>
        <s v="Se revisará el procedimiento anualmente y según lo acordado en el Plan de Acción de actualización del SIG tratado desde el Comité Primario del 27 de Julio de 2016."/>
        <s v="Conocer la plataforma estratégica"/>
        <s v="Asistir a las capacitaciones dictadas por la Dirección de Planeación y Procesos estratégicos"/>
        <s v="Hacer la matriz de Riesgos"/>
        <s v="1- Solicitar agilizar al tramite de revisión y aprobación del mapa de riesgos del proceso."/>
        <s v="2- Publicación en la Cultunet"/>
        <s v="Publicación de Indicadores en la Cultunet (Administración de Indicadores)"/>
        <s v="1- Que la DPPE publique oportunamente los indicadores remitidos por la DGC. 2- Revisar mensualmente publicación"/>
        <s v="Modificar formulación del Indicador"/>
        <s v="1- Solicitar ante la DPPE la modificación del % de la meta del indicador. 2- Revisar posterior a su elaboración el cumplimiento de la meta y oportuna publicación"/>
        <s v="Aplicar la actuación disciplinaria correspondiente."/>
        <s v="Realizar la inducción sobre el tema de derechos de petición."/>
        <s v="Revisar encuesnta para verificar otros aspectos en la encuesta de satisfacción al ciudadano."/>
        <s v="1- actualización de encuesta y publicación en la Cultunet"/>
        <s v="Solicitar el cierre de estos hallazgos con sus respectivas evidencias."/>
        <s v="Reportar oportunamente los indicadores y las encuestas de satisfacción que soporten el resultado."/>
        <s v="Solicitar a las dependencias involucradas la asesoría y acompañamiento en temas de SST, ARL y Sistemas"/>
        <s v="* Las respuestas se resuelven de manera objetiva, de fondo, clara y en los términos establecidos por la ley: igualmente, en los últimos dos años no se han recibido solicitudes por pare de los quejosos de ampliación, aclaraciones, o complemento de las respuestas dadas, lo que demuestra la calidad de las mismo. * Revisión del equipo de computo. * Revisión de puestos de trabajo por la ARL"/>
        <s v="Definir si es o no un Hallazgo, por medio de control interno"/>
        <s v="Enviar memorando a control interno aclarando que no es un formato sino un documento de trabajo, lo cual no obliga a que deba codificarse."/>
        <s v="Incluir en lo grupos de interés del proceso Subsecretaria General y Control Disciplinario"/>
        <s v="*solicitar a DPPE la inclusión de los grupos de interés respectivos. *Verificar la publicación de la actualización en la Cultunet."/>
        <s v="Verificar si se puede incluir como responsable del proceso a la Subsecretaria General y Control Disciplinario"/>
        <s v="*solicitar a DPPE la inclusión de los responsables en la caracterización."/>
        <s v="Revisar el convenio y determinar el alcance"/>
        <s v="*Revisar detalladamente informe guía de observación cualitativa punto de atención al ciudadano."/>
        <s v="Solicitar pronto trámite para su publicación."/>
        <s v="* Revisión de publicación del Manual de Servicio al al Ciudadanía."/>
        <s v="Incluir el decreto en el normograma del procedimiento Atención al Ciudadano."/>
        <s v="Solicitar a DPPE la inclusión de decreto en el procedimiento y su divulgación."/>
        <s v="Capacitar al funcionario en los procedimientos de la Secretaria."/>
        <s v="Seguimiento en el procedimiento de Recibo y trámite de documentos externos al funcionario de Atención al Ciudadano."/>
        <s v="* Capacitar al funcionario en los procedimientos de la Secretaria."/>
        <s v="* Seguimiento en el procedimiento de Recibo y trámite de documentos externos al funcionario de Atención al Ciudadano."/>
        <s v="Dentro del manual de funciones no esta tarea asignada a ningún funcionario, mas sin embargo se establece que el Auxiliar Administrativo entrega y recoge las encuestas y el Profesional Universitario las tabula"/>
        <s v="Tabular las encuestas por el Profesional del área. Informar esta información a las demás áreas de la SCRD."/>
        <s v="Utilizarlo el formato."/>
        <s v="Se comenzó a utilizar según radicado No. 2016710009525-2, del 30 de septiembre de 2016, por lo que solicita el cierre de este hallazgo, por cumplimiento"/>
        <s v="Solicitar a DPPE modificación del procedimiento"/>
        <s v="De manera mensual desde el punto de Atención orientación al ciudadano se solicitará a las áreas misionales de la SCRD las actualizaciones que se hagan a Guía Distrital de Trámites y Servicios, Mapa Callejero del Portal de Bogotá www.bogota.gov.co, Sistema Único de Información y Trámites (SUIT)."/>
        <s v="Revisar el procedimiento."/>
        <s v="Solicitar a DPPE la modificación del procedimiento."/>
        <s v="En la medida en que no se trata de una acción sino de un documento no cabe el cambio propuesto. Se deja aclaración en el procedimiento en la descripcion de la actividad."/>
        <s v="Reemplazar el candado."/>
        <s v="Revisar constantemente el candado para darle mayor seguridad al buzon de sugerencias."/>
        <s v="Revisar el procedimiento"/>
        <s v="En la medida que que no hay en la interpretación dada por los auditores no cabe el cambio propuesto."/>
        <s v="Solicitar a la Dirección de Planeación y Procesos Estratégicos realizar solicitud de corrección de publicación del proceso . Realizar verificación de la corrección realizada en la publicación proceso de Gestión TIC"/>
        <s v="Publicar listado de asistencia a Comité en radicado creado para tal fin. Publicar en radicado borrador del acta de comité. Publicar una vez aprobada y firmada el acta de Comité documento final de acta. Verificar la publicación de los documentos mencionados"/>
        <s v="Finalizar la redacción del Plan Estratégico de Tecnologías de la Información y las Comunicaciones PETIC."/>
        <s v="Someter a aprobación de las instancias pertinentes el nuevo PETIC 2016 – 2020"/>
        <s v="Publicar nuevo PETIC 2016 – 2020"/>
        <s v="Divulgar instructivo de copias de respaldo en lo pertinente a información alojada en computadores de usuario a través de corres electrónicos masivos."/>
        <s v="Solicitar realizar una socialización del instructivo de copias de respaldo en lo pertinente a información alojada en computadores de usuario a través de Cultunet."/>
        <s v="Solicitar a la Dirección de Planeación y Procesos Estratégicos realizar solicitud de corrección de publicación del proceso Gestión TIC e implementar un proceso de verificación de la conformidad y legibilidad de la publicación."/>
        <s v="Realizar verificación de la corrección realizada en la publicación proceso de Gestión TIC"/>
        <s v="Elaborar conjuntamente con la Dirección de Planeación y procesos Estratégicos una agenda de revisión de Acciones preventivas, correctivas y de mejora"/>
        <s v="Al momento de revisar los ESDOP, para los procesos de mínima cuantía, se verificará que el cuadro comparativo de las cotizaciones presentadas para el estudio de mercado, se encuentre en el formato FR-02-PR-JUR-19 v2 "/>
      </sharedItems>
    </cacheField>
    <cacheField name="RESPONSABLE DE IMPLEMENTAR LAS ACCIONES" numFmtId="0">
      <sharedItems containsBlank="1" longText="1"/>
    </cacheField>
    <cacheField name="FECHA INICIO" numFmtId="0">
      <sharedItems containsDate="1" containsBlank="1" containsMixedTypes="1" minDate="2013-09-25T00:00:00" maxDate="2016-11-22T00:00:00" count="86">
        <d v="2015-09-01T00:00:00"/>
        <m/>
        <d v="2015-04-01T00:00:00"/>
        <d v="2013-09-25T00:00:00"/>
        <d v="2014-12-23T00:00:00"/>
        <d v="2015-12-01T00:00:00"/>
        <d v="2015-08-25T00:00:00"/>
        <d v="2015-08-20T00:00:00"/>
        <d v="2015-08-24T00:00:00"/>
        <d v="2015-10-20T00:00:00"/>
        <d v="2015-09-16T00:00:00"/>
        <d v="2015-09-21T00:00:00"/>
        <d v="2015-08-26T00:00:00"/>
        <d v="2015-09-11T00:00:00"/>
        <d v="2015-05-02T00:00:00"/>
        <d v="2015-09-14T00:00:00"/>
        <d v="2015-10-31T00:00:00"/>
        <d v="2015-09-15T00:00:00"/>
        <d v="2015-10-01T00:00:00"/>
        <d v="2016-01-02T00:00:00"/>
        <d v="2015-08-01T00:00:00"/>
        <d v="2015-10-15T00:00:00"/>
        <d v="2015-10-06T00:00:00"/>
        <d v="2014-01-15T00:00:00"/>
        <d v="2014-06-09T00:00:00"/>
        <d v="2015-10-02T00:00:00"/>
        <d v="2015-10-28T00:00:00"/>
        <d v="2015-11-24T00:00:00"/>
        <d v="2015-11-25T00:00:00"/>
        <s v="20/08/2015"/>
        <s v="2810/2015"/>
        <d v="2015-11-05T00:00:00"/>
        <d v="2015-11-20T00:00:00"/>
        <d v="2015-11-28T00:00:00"/>
        <d v="2015-08-12T00:00:00"/>
        <d v="2013-10-04T00:00:00"/>
        <d v="2015-07-15T00:00:00"/>
        <d v="2015-11-15T00:00:00"/>
        <d v="2014-09-15T00:00:00"/>
        <d v="2014-09-05T00:00:00"/>
        <d v="2014-02-01T00:00:00"/>
        <d v="2015-05-19T00:00:00"/>
        <d v="2015-06-01T00:00:00"/>
        <d v="2015-01-28T00:00:00"/>
        <d v="2015-07-22T00:00:00"/>
        <d v="2015-09-17T00:00:00"/>
        <d v="2015-09-10T00:00:00"/>
        <d v="2014-09-02T00:00:00"/>
        <d v="2013-12-31T00:00:00"/>
        <d v="2015-03-02T00:00:00"/>
        <d v="2015-11-01T00:00:00"/>
        <d v="2015-10-13T00:00:00"/>
        <d v="2016-01-31T00:00:00"/>
        <d v="2015-09-08T00:00:00"/>
        <d v="2014-01-02T00:00:00"/>
        <d v="2013-12-15T00:00:00"/>
        <d v="2016-01-04T00:00:00"/>
        <d v="2015-12-12T00:00:00"/>
        <d v="2015-04-15T00:00:00"/>
        <d v="2015-06-25T00:00:00"/>
        <d v="2015-07-01T00:00:00"/>
        <s v="De acuerdo a la periodicidad, los primeros 5 días hábiles siguientes"/>
        <s v="Cada vez que se presente"/>
        <d v="2015-01-05T00:00:00"/>
        <d v="2015-02-01T00:00:00"/>
        <s v="Semestral"/>
        <d v="2015-03-19T00:00:00"/>
        <d v="2014-06-01T00:00:00"/>
        <d v="2015-03-30T00:00:00"/>
        <s v="2- Diaria"/>
        <s v="Permanente"/>
        <d v="2015-05-15T00:00:00"/>
        <d v="2015-05-30T00:00:00"/>
        <d v="2015-05-20T00:00:00"/>
        <d v="2015-06-09T00:00:00"/>
        <d v="2016-02-05T00:00:00"/>
        <d v="2016-02-16T00:00:00"/>
        <d v="2016-01-18T00:00:00"/>
        <d v="2016-04-20T00:00:00"/>
        <d v="2016-08-30T00:00:00"/>
        <d v="2016-09-06T00:00:00"/>
        <d v="2016-09-15T00:00:00"/>
        <d v="2016-09-01T00:00:00"/>
        <d v="2016-10-15T00:00:00"/>
        <d v="2016-11-21T00:00:00"/>
        <d v="2016-10-10T00:00:00"/>
      </sharedItems>
    </cacheField>
    <cacheField name="FECHA CIERRE" numFmtId="0">
      <sharedItems containsDate="1" containsBlank="1" containsMixedTypes="1" minDate="2015-04-30T00:00:00" maxDate="2017-01-01T00:00:00" count="59">
        <d v="2015-09-30T00:00:00"/>
        <m/>
        <d v="2015-09-01T00:00:00"/>
        <d v="2015-04-30T00:00:00"/>
        <d v="2015-10-15T00:00:00"/>
        <d v="2015-10-30T00:00:00"/>
        <d v="2015-10-31T00:00:00"/>
        <d v="2016-01-31T00:00:00"/>
        <d v="2015-12-15T00:00:00"/>
        <d v="2015-08-30T00:00:00"/>
        <d v="2015-08-27T00:00:00"/>
        <d v="2015-12-31T00:00:00"/>
        <d v="2015-09-23T00:00:00"/>
        <d v="2015-09-11T00:00:00"/>
        <d v="2015-09-15T00:00:00"/>
        <d v="2015-08-28T00:00:00"/>
        <d v="2016-03-05T00:00:00"/>
        <d v="2015-11-30T00:00:00"/>
        <d v="2016-03-31T00:00:00"/>
        <s v="31/06/2016"/>
        <d v="2016-06-30T00:00:00"/>
        <d v="2015-10-20T00:00:00"/>
        <d v="2016-01-15T00:00:00"/>
        <d v="2015-12-10T00:00:00"/>
        <s v="Permanente (30/11/2015)"/>
        <d v="2015-10-27T00:00:00"/>
        <d v="2015-12-16T00:00:00"/>
        <d v="2015-12-24T00:00:00"/>
        <d v="2015-12-30T00:00:00"/>
        <d v="2015-11-04T00:00:00"/>
        <d v="2015-11-29T00:00:00"/>
        <d v="2015-12-20T00:00:00"/>
        <d v="2015-10-14T00:00:00"/>
        <s v="14/1015"/>
        <d v="2015-07-30T00:00:00"/>
        <d v="2015-11-15T00:00:00"/>
        <d v="2016-02-28T00:00:00"/>
        <d v="2015-09-10T00:00:00"/>
        <d v="2015-08-31T00:00:00"/>
        <d v="2016-03-30T00:00:00"/>
        <d v="2016-01-30T00:00:00"/>
        <d v="2016-05-20T00:00:00"/>
        <d v="2016-02-29T00:00:00"/>
        <d v="2016-09-01T00:00:00"/>
        <d v="2016-06-01T00:00:00"/>
        <d v="2015-05-29T00:00:00"/>
        <d v="2015-07-31T00:00:00"/>
        <s v="Semestral"/>
        <s v="Permanente"/>
        <n v="2016"/>
        <d v="2015-06-30T00:00:00"/>
        <d v="2016-06-05T00:00:00"/>
        <d v="2016-06-15T00:00:00"/>
        <d v="2016-03-15T00:00:00"/>
        <d v="2016-04-30T00:00:00"/>
        <d v="2016-02-22T00:00:00"/>
        <d v="2016-06-20T00:00:00"/>
        <d v="2016-10-31T00:00:00"/>
        <d v="2016-12-31T00:00:00"/>
      </sharedItems>
    </cacheField>
    <cacheField name="FECHA DE SEGUIMIENTO" numFmtId="0">
      <sharedItems containsDate="1" containsBlank="1" containsMixedTypes="1" minDate="2014-01-02T00:00:00" maxDate="2017-03-08T00:00:00" count="74">
        <d v="2016-09-15T00:00:00"/>
        <m/>
        <d v="2015-09-30T00:00:00"/>
        <d v="2015-09-10T00:00:00"/>
        <d v="2015-10-19T00:00:00"/>
        <d v="2015-10-22T00:00:00"/>
        <d v="2015-07-14T00:00:00"/>
        <d v="2015-10-01T00:00:00"/>
        <d v="2015-01-19T00:00:00"/>
        <d v="2015-10-27T00:00:00"/>
        <d v="2016-01-13T00:00:00"/>
        <d v="2016-09-30T00:00:00"/>
        <d v="2016-02-29T00:00:00"/>
        <d v="2015-12-14T00:00:00"/>
        <d v="2015-10-04T00:00:00"/>
        <d v="2016-10-03T00:00:00"/>
        <d v="2015-10-08T00:00:00"/>
        <d v="2015-12-15T00:00:00"/>
        <d v="2015-10-14T00:00:00"/>
        <d v="2015-12-16T00:00:00"/>
        <d v="2016-02-24T00:00:00"/>
        <d v="2015-10-30T00:00:00"/>
        <d v="2015-10-29T00:00:00"/>
        <d v="2015-12-29T00:00:00"/>
        <d v="2015-10-26T00:00:00"/>
        <d v="2016-09-16T00:00:00"/>
        <d v="2016-01-18T00:00:00"/>
        <d v="2015-06-09T00:00:00"/>
        <d v="2015-12-17T00:00:00"/>
        <d v="2015-03-30T00:00:00"/>
        <d v="2015-12-18T00:00:00"/>
        <s v="16/12/2015 03/10/2016 28/10/2016 "/>
        <d v="2014-07-16T00:00:00"/>
        <d v="2015-10-23T00:00:00"/>
        <d v="2016-02-18T00:00:00"/>
        <d v="2016-01-20T00:00:00"/>
        <d v="2016-02-19T00:00:00"/>
        <d v="2015-02-09T00:00:00"/>
        <d v="2015-03-05T00:00:00"/>
        <d v="2017-03-07T00:00:00"/>
        <d v="2015-01-21T00:00:00"/>
        <d v="2015-03-12T00:00:00"/>
        <d v="2016-02-22T00:00:00"/>
        <d v="2016-10-14T00:00:00"/>
        <d v="2016-04-06T00:00:00"/>
        <d v="2016-01-21T00:00:00"/>
        <d v="2016-04-13T00:00:00"/>
        <d v="2016-12-17T00:00:00"/>
        <d v="2015-02-04T00:00:00"/>
        <d v="2015-07-24T00:00:00"/>
        <d v="2015-08-27T00:00:00"/>
        <d v="2014-04-03T00:00:00"/>
        <d v="2014-10-08T00:00:00"/>
        <d v="2015-08-31T00:00:00"/>
        <d v="2016-02-26T00:00:00"/>
        <d v="2016-09-19T00:00:00"/>
        <d v="2014-01-02T00:00:00"/>
        <d v="2014-01-30T00:00:00"/>
        <d v="2014-11-10T00:00:00"/>
        <d v="2015-03-15T00:00:00"/>
        <d v="2016-11-08T00:00:00"/>
        <d v="2016-10-04T00:00:00"/>
        <d v="2016-02-11T00:00:00"/>
        <d v="2016-04-07T00:00:00"/>
        <d v="2016-02-25T00:00:00"/>
        <d v="2016-11-09T00:00:00"/>
        <d v="2016-10-28T00:00:00"/>
        <d v="2016-09-22T00:00:00"/>
        <d v="2016-12-22T00:00:00"/>
        <d v="2016-12-21T00:00:00"/>
        <d v="2016-12-28T00:00:00"/>
        <d v="2017-03-03T00:00:00"/>
        <d v="2016-12-06T00:00:00"/>
        <d v="2016-12-30T00:00:00"/>
      </sharedItems>
    </cacheField>
    <cacheField name="ACTIVIDADES SEGUIMIENTO" numFmtId="0">
      <sharedItems containsBlank="1" count="336" longText="1">
        <s v="1.- Radicado de planillas y encuestas del mes de Enero de 2015 No. 20151100108753"/>
        <s v="Indicadores con el radicado Nro. 201550000"/>
        <m/>
        <s v="2.- Radicado de planillas y encuestas del mes de Febrero de 2015 No. 20151100062243"/>
        <s v="Indicadores con el radicado Nro. 20155000060913"/>
        <s v="3,- Radicado de planillas y encuestas del mes de marzo de 2015 No. 201550000096753"/>
        <s v="Indicadores con el radicado Nro. 20155000096753"/>
        <s v="4.- Radicado de planillas y encuestas del mes de abril de 2015 No. 20155000125183"/>
        <s v="Indicadores con el radicado Nro. 20155000096763"/>
        <s v="5.- Radicado de planillas y encuestas del mes de mayo de 2015 No. 20155000131543"/>
        <s v="Indicadores con el radicado Nro. 20155000125513"/>
        <s v="Verificando la cantidad de encuestas de satisfacción realizadas en el primer semestre del año 2015 (ORFEO 20155000233773), no concuerdan con los reportes de indicadores realizados como se evidencia en los orfeos 20157000032113 y 20155000060913, como ejemplo de los meses de enero y febrero. Por lo que no se ha cumplido la acción planteada que era revisar los resultados de los indicadores del primer semestre del indicador de nivel de satisfacción de usuarios del punto de atención. Por lo que esta acción no se puede cerrar y se encuentra vencida."/>
        <s v="Se realizó visita de verificación a los 6 equipos portátiles ubicados en las Biblioestaciones de Fundalectura, evidenciando que en 5 de los equipos verificados, la totalidad del software instalado está debidamente licenciado. El equipo ubicado en la Biblioestación del Ricaurte, se encontraba dañado en el momento de la visita, Fundalectura informó que está adelantando los trámites de reposición y se comprometieron a informarnos cuando tengan el nuevo computador para proceder a realizar la respectiva revisión. Se anexa a este informe las 6 actas de reunión que evidencian las visitas de verificación realizadas, así como la certificación emitida por Fundalectura en donde se comprometen a no instalar software no licenciado en los equipos portátiles de propiedad de la SDCRD."/>
        <s v="Se realizó documento con la relación de las licencias y medios de software que existen actualmente en el inventario de la entidad, incluyendo los campos: Código de barras, Descripción, Equipo(s) instalado(s) y Área; información que permitirá llevar un control adecuado sobre el uso de las licencias de software existentes en la entidad, así como las que se adquieran en el futuro."/>
        <s v="A través del radicado orfeo 20152000096423 se expidió la circular No. 018, relacionada con el tema de derechos de autor, licencias de software y políticas de seguridad informática, en la cual se informa a todos los funcionarios y contratistas de la SDCRD de algunas recomendaciones en los temas mencionados, incluidas en las políticas de seguridad informática de la SDCRD."/>
        <s v="El Grupo Interno de Sistemas publicó en la Intranet de la SCRD la circular No. 18 de fecha 29 de abril de 2015 “Derechos de Autor, Licencias de Software y políticas de Seguridad Informática”, dirigida a todos los funcionarios de la Entidad."/>
        <s v="La circular en mención en el numeral g establece: Cualquier usuario que encuentre una vulnerabilidad o falla de seguridad en los sistemas informáticos de la institución, está obligado a reportarlo a los administradores del sistema o gestor de seguridad."/>
        <s v="Igualmente la misma circular establece: Los usuarios no podrán instalar, modificar o desinstalar el software alojado en sus equipos , sin autorización expresa del Grupo Interno de Sitemas, por tanto será responsable de los daños que causen a los equipos o sistemas de información que deriven de su uso o instalación no autorizado."/>
        <s v="Informar oportunamente sl Grupo Interno de Sistemas sobre culaquier actividad sospechosa que atente contra la legitimidad del software institucional."/>
        <s v="Por lo anterior, si es procedente la información contenida en la Circular enmención."/>
        <s v="A través del radicado orfeo 20155200228063 se solicitó la actualización del procedimiento de Orientación en la formulación de lineamientos y prioridades de inversión y gestión sectorial y se incluye la matriz de seguimiento a MPDD del sector"/>
        <s v="Se realizó el contrato de prestación de servicios con la señora Luz Helena Chicangana Vidal, para el apoyo técnico para el mantenimiento y soporte nivel 2 de las aplicaciones de los módulos SAI, Sae y LIMAY de la SDCRD."/>
        <s v="Según informe técnico de la señora Luz Helena Chicangana Vidal con radicado de Orfeo No. 20157100083472 del 18 de agosto de 2015, se concluye que a partir del 13 de octubre se entra con el nuevo aplicativo LIMAY, donde se deben pasar todos los saldos contables depurados al 100%. En la actualidad se esta efectuando la revisión de todos los auxiliares con fecha de terminación 13 de octubre de 2015."/>
        <s v="Se solicita que se amplia la fecha de cierre al 30 de octubre de 2015, para cumplir con la acción."/>
        <s v="1. Se realizó un barrido de todas los auxiliares y se realizo los respectivos ajustes al 30 de septiembre del 2015, se puede evidenciar en el aplicatavio contable Limay al cierre de septiembre del 2015"/>
        <s v="2. Al cierre de septiembre del 2015 se ajustaron todos los auxiliares contables se puede evidenciar al cierre de septiembre del 2015"/>
        <s v="3. Se actualizo el aplicativo Lymay con los demás aplicativos a terceros II y a apartir del 1 de octubre del 2015 se comienza a trabajar en estos aplicativos, el aplicativo de contabilidad Limay antiguo quedad los saldos al 30 de septiembre del 2015 y en el nuevo aplicativo se comienza a trabajar con los movimientos del 1 de octubre en adelante."/>
        <s v="Apropiación del SIG en los servidores públicos de la Secretaria = (Cantidades de evaluaciones con calificación superior a 80%/Cantidad de evaluaciones realizadas)"/>
        <s v="El numerador del indicador estará compuesto por las Sumatoria de las evaluaciones que se realicen durante las diferentes socializaciones relacionadas al SIG realizadas en el semestre:"/>
        <s v="(Cantidades de evaluaciones con calificación superior a 80% durante el semestre) /Cantidad de evaluaciones realizadas"/>
        <s v="En la presentación de la revisión por la dirección se realizó la socialización y análisis del indicador de apropiación, de iguall forma se establecio que los responsables de proceso responderían por la apropiación del SIG desde cada uno de sus procesos."/>
        <s v="Se presento el link de las evaluaciones el cual se enviara para su respectivo diligenciamiento"/>
        <s v="Se elaboró memorando con radicado 20165000002933 dirigido a la Dra Yaneth Suarez Representante de la Alta Dirección para el SIG, con las peticiones de incluir en plan de capacitaciones los temas del SIG, incluir como parte del seguimiento y evaluación de los servidores, y solicitar los incentivos para los mejores del SIG"/>
        <s v="Se actualizó el procedimiento de Generación y Transmisión de información, en la actividad No. 3 se incluyó en la descripción de actividades Generar orfeo para la guia de trabajo firmada y aprobada y archivarla en el respectivo expediente."/>
        <s v="En el expediente 201513004500200002E, se encuentran las mediciones de 2015, desde el cual podemos dar cuenta de la realización de la tarea respecto de las guías de trabajo. "/>
        <s v="Ya se realizó la actualización del proceso de conocimiento, integrando las actividades que se manejan en las dos áreas: SASPL y Observatorio de Culturas, en su versión 02 del 21/10/2015. Ya se encuentra publicada en cultunet y en la página WEB de la entidad"/>
        <s v="Con el Orfeo N° 20161300029603, se quiso dar inicio al proceso de compra, pero dadas las circunstancias presupuestales y las justificaciones cruzadas y enunciadas por la Doctora Gisella, el radicado fue ANULADO. En reunión del 02 de marzo del 2016, se confirma que no hay presupuesto para la compra de las tablets así como la contratación de un Ingeniero para instalar software."/>
        <s v="Solicitud de elaboración de indicador Satisfacción del Cliente."/>
        <s v="La acción correctiva con el consecutivo No. 439 fue cerrada el 5/08/2015, de conformidad con las evidencias presentadas."/>
        <s v="A través de la Circular 022 del 07 de septiembre de 2015, por medio de la cual se conforma el Equipo operativo del sistema integrado de gestión, se delegan los lideres operativos del proceso de Conocimiento, quienes son los encargados de realizar seguimiento para que las ACPM se cierren antes de su vencimiento."/>
        <s v="A través del radicado orfeo 20155200228083 se solicitó la actualización del procedimiento de FORMULACIÓN Y ACTUALIZACIÓN DE PROYECTOS DE INVERSIÓN DE LA SCRD"/>
        <s v="1. Las actas No. 4,5, 6 y 7 fueron firmadas por la Secretaría de Despacho y el Secretario Técnico el día 25/08/2015"/>
        <s v="Se ha verificado los radicados de las actas de los últimos comités sectoriales 9, 10, 11, 12 las cuales han sido firmadas a tiempo "/>
        <s v="1. Se solicitó la ampliación de la fecha de cierre de la acción con el consecutivo 443 el día 23 de septiembre a través de correo electrónico del responsable del proceso"/>
        <s v="2. A través del radicado orfeo 20155200228063 se solicitó la actualización del procedimiento de Orientación en la formulación de lineamientos y prioridades de inversión y gestión sectorial y se incluye la matriz de seguimiento a MPDD del sector"/>
        <s v="Ya se realizó el reporte del primer indicador del presupuesto faltante hasta el mes de agosto con el radicado 20155200196323 y ya se reporto el del mes de septiembre con el radicado 20155200226113. Frente al segundo indicador este fue eliminado, ya que es muy dificil la consecución de la información."/>
        <s v="Se modificaron los indicadores de ejecución presupuestal sectorial, efectividad para lograr la ejecución de los proyectos de inversión directa"/>
        <s v="El profesional Ricardo Garzon es el designado para el reporte"/>
        <s v="Ya se realizó la actualización de la caracterización del proceso de Políticas y Direccionamiento de acuerdo a la nuevas directrices de la nueva versión del mapa de procesos V7 y se encuentra publicada en cultunet"/>
        <s v="Ya se realizó la actualización del procedimiento de Atención de visitas de organismos externos de control y ya se encuentra actualizado en cultunet"/>
        <s v="El procedimiento se revisó y actualizó con la versión 6 de fecha 16/10/2015"/>
        <s v="En el expediente No. 201573005702300001E , se encuentra el radicado No 20157300235513, con el listado de asistencia, el programa de inducción firmado y la presentación que se realizó el día 27 de agosto de la inducción. Cada vez que ingresa un funcionario se hace el proceso en forma individual con los mismos componentes y así sucesivamente. Favor cerrar el hallazgo. "/>
        <s v="El procedimiento fue revisado por el Grupo y con radicado No. 20157300120043, y formato de solicitud de modificación se hizo el requerimiento a la Dirección de Planeación. Pendiente de aprobación, impresión, firma y publicación. Solicitamos el cierre del hallazgo."/>
        <s v="En el expediente No. 201573005702300001E , se encuentran los radicados Nos. 20157300111963, 20157300170393, 20157300235513, en el cual se encuentra los soportes de los funcionarios que han ingresado en el trascurso de la vigencia y a los cuales se les ha dado la respectiva inducción ."/>
        <s v="De acuerdo con lo establecido en el procedimiento se aplica el formato CONTROL DE INDUCCIÓN A FUNCIONARIOS NUEVOS, el cual se puede verificar en el expediente No. 201573005702300001E."/>
        <s v="Solicitamos el cierre del hallazgo por haber cumplido las acciones planteadas ."/>
        <s v="En el expediente No. 201573005702300001E, con radicado No. 20157300174733 se encuentran las estadisticas y cobertura por evento que conforman el PIC, correspondiente al primer semestre."/>
        <s v="Con radicado No. 20157300120443 , se realizó la solicitud de modificación de procedimiento Bienestar, incentivos, capacitación y salud ocupacional, el cual se encuentra en la Dirección de Planeación para aprobación y publicación. Con estas actividades se demuestra la mejora y las evidencias en las actuaciones.."/>
        <s v="En el expediente 201573005702300001E, se encuentra los informes trimestral de la cobertura de las capacitaciones realizadas en el último trimestre que se encuentran en los radicados Nos. 20157300230923, 20157300238383, 20157300242553, al igual que se pueden verificar en el informe de indicadores trimestrales del Proceso Gestión del Talento Humano."/>
        <s v="El Procedimiento de PR-HUM-21 v1 Capacitación, fue actualizado y publicado en Cultunet."/>
        <s v="Por lo anterior solicitamos el cierre del hallazgo el cual fué cumplido."/>
        <s v="En el expediente No. 201573005702300001E, con radicado No. 20157300174733, en el anexo No. 1, se encuentra la tabulación de las encuestas realizadas en cada capacitación, correspondientes al primer semestre.."/>
        <s v="Con radicado No. 20157300120443, se realizó la solicitud de modificación de procedimiento Bienestar, incentivos, capacitación y salud ocupacional, el cual se encuentra en la Dirección de Planeación para aprobación y publicación, se separó el procedimiento de capacitación y se incluyeron las actividades.."/>
        <s v="Igualmente se han buscado mecanismos para lograr mayor participación y compromiso de los funcionarios a las capacitaciones a través del agendamiento, correos y en Cultunet y hasta llamadas telefónicas a los registrados a las capacitaciones para recordar."/>
        <s v="Con circular No. 028 de octubre 7 de 2015 y radicado No. 20152000225123, se actualizó el Equipo de Gestoras y Gestores de ética."/>
        <s v="En Cultunet se publicado el tema de la puntualidad en el horario laboral relacionada con el valor Probidad."/>
        <s v="Con correo enviado el 22 de octubre se invitó a los Gestores de ëtica y como parte de las actividades y en el marco de la campaña “Soy Público, Soy Transparente”, que desde la Dirección Distrital de Desarrollo Institucional de la Secretaría general de la Alcaldía Mayor de Bogotá, impulsa una cultura de defensa de lo público y acciones pedagógicas en responsabilidad y valores distritales, se ha diseñado la iniciativa denominada “Cine Club Transparente”, actividad donde los servidores y servidores pueden a través del cine, reflexionar y participar activamente en un ejercicio pedagógico."/>
        <s v="Con circular No. 028 de octubre de 2015 y radicado No. 20152000225123 se actualizó el Equipo de Gestoras y Gestores de Ética de la Secretaría, unido a los Gestores de Cambio, se realizó reunión el 24 de noviembre con la explicación de la unión de los dos Grupos, las responsabilidades y roles a cumplir. Se puede verificar en el expediente No. 201573005702300001E"/>
        <s v="En el plan de capacitación 2016, se incluyó talleres para la apropiación del código de ética."/>
        <s v="Por lo anterior solicitamos el cierre del hallazgo el cual fue cumplido."/>
        <s v="Con radicado No. 20157300086423 se solicitó la modificación del procedimiento de selección, vinculación y desvinculación de personal. El cual ya se publico y divulgó a través de correo electrónico"/>
        <s v="En el procedimiento PR-HUM-20 v1 Selección, vinculación y desvinculación de personal fue actualizado y publicado en Cultunet en el Proceso de Gestión Talento Humano, se realizará el seguimiento para el cumplimiento del procedimiento."/>
        <s v="En el expediente No. 201573000101700001E , se encuentran las actas consecutivas de la Comisión de Personal, las cuales se encuentran a disposición de los funcionarios que deseen consultar en el aplicativo Orfeo."/>
        <s v="Se está trabajando sobre la modificación del Manual de Funciones para enviar al Servicio Civil Distrital la solicitud de inclusión del NBC – Educación"/>
        <s v="Se tiene previsto en el primer semestre de 2016, realizar la inclusión del NBC de las licenciaturas."/>
        <s v="Mediante Resolución No. 036 del 15 de enero de 2016, “Por medio de la cual se modifica el manual de funciones y competencias laborales de la Secretaría Distrital de Cultura, Recreación y Deporte” con la respectiva refrendación del Departamento Administrativo del Servicio Civil Distrital, se incluyó en el empleo de Profesional Especializado Código 222 Grado 22 ubicado en las áreas misionales, en el Observatorio de Culturas y en la Subdirección de Análisis Sectorial, Poblacional y Local, el NBC de Educación."/>
        <s v="Por lo anterior,solicitamos el cierre de la acción de mejora por haber cumplido con la ejecución."/>
        <s v="Se encuentra la solicitud de actualización de la Política de Talento Humano con radicado No. 20157300227523, igualmente se incorporó en la caracterización del Proceso de Gestión de Talento Humano, la cual fue solicitada con radicado No. 20157300229563 a la Dirección de Planeación y Procesos Estratégicos y a la fecha se encuentra en trámite de firmas para su publicación."/>
        <s v="De acuerdo con las evidencias y cumplimiento solicitamos el cierre de la acción."/>
        <s v="Se ha dictado capacitación en Lenguaje de señas e ingles al funcionario asignado al punto de información, listado de asistencia se encuentran en el radicado 20157300238383 y 20157300230923."/>
        <s v="Igualmente en el radicado No. 20155000161983, se encuentra el acta de capacitación en el uso y consulta de la guía de trámites y servicios y del mapa callejero, que reposa en la hoja de vida."/>
        <s v="Se dictaron capacitaciones a todos los Auxiliares Administrativos que fortalecerán la gestión entendiendo que diariamente prestan Servicio a la Ciudadanía en general y a los extranjeros, las evidencias se encuentran en los radicados No. 20157300230923, 20157300238383, igualmente se encuentra en la hoja de vida de cada funcionario."/>
        <s v="En el plan de capacitación 2016 de incluyeron capacitaciones que fortalecen el servicio."/>
        <s v="Con radicado No. 20157300155663 de julio 13 de 2015, se informó a la Dirección de Planeación y Procesos Estratégicos las personas que prestarían servicio en horario adicional al punto de información a partir de la fecha y hasta nueva orden."/>
        <s v="Con radicados No. 20157400161513 y 20157400200243 se actualizó la autorización de horas extras a los funcionarios que atienden el punto de información, dejando claramente establecido el horario y la labor a desarrollar."/>
        <s v="De acuerdo con las evidencias solicitamos el cierre del hallazgo."/>
        <s v="El día 26 de octubre en el Comité Directivo de la SDCRD se aprobó el Plan de Comunicaciones, el cual también fue presentado en el Comite Sectorial del 29 de octubre,d onde también fue aprobado"/>
        <s v="En el radicado 20157300235513 se evidencia que el tema del defensor del ciudadano se incluyo en la agenda general de la inducción realizada a los nuevos funcionarios y ya se ha paritcipado en estas inducciones."/>
        <s v="Se elaborarón tres cápsulas del SIG que se divulgaron en el mes de octubre a través de correo electrónico"/>
        <s v="Los dos registros ya fueron incluidos en el Sistema SDQS según pantallazos remitidos por correo electŕonico del 28/10/2015"/>
        <s v="A través del radicado orfeo 20152010238323 y 20162000020993 se solició el ajuste del procedimiento de derechos de petición, con esta observación."/>
        <s v="El día 23 de octubre se realizó la Revisión Por la Dirección del SIG de la SDCRD y se presento el tema de Derechos de Petición com primer punto, se realizó el análisis y se tomo la decisión de abrir procesos disciplinarios en caso de incumplimiento"/>
        <s v="Se sugiere que se realice en el mes de abril, julio y octubre de 2016."/>
        <s v="La Caracterización del proceso de Control Interno y Disciplinario ya se ajusto con el nuevo alcance del proceso radicado orfeo 20152010174853 y ya se encuentra publicada en cultunet"/>
        <s v="Ya se realizó la actualización del mapa de riesgos del proceso y se incluyeron los riesgos relacionados al aspecto de Control Disciplinario"/>
        <s v="El indicador del tema de disciplinarios ya fue actualizado conforme al nuevo proceso de Control Interno y Disciplinario, quedando en este procesos y con el código IND-CID-06 Eficacia en la atención de procesos disciplinarios"/>
        <s v="Mediante concertación de objetivos se acordó entre el Jefe de la Oficina Asesora Jurídica y el funcionario Henry Garay, el apoyo por parte de Henry, en la publicación de los contratos en el SECOP. radicado. 20151200027203. "/>
        <s v="Se verifica que llegan a la conclusion que no es necesario la modificacion de los mismo."/>
        <s v="Se verifica la base de datos de seguimiento de ECOS, en el cual se constata que la revision se efectua en 5 dias habiles o menos. Por otro lado, con las actas radicado 20151100230893 y 20161100028973, se demuestran las capacitaciones que se estan realizando de este tema, quedando con el compromiso de seguir capacitando a nuevo personal."/>
        <s v="Se expidió la circular No. 26 con el radicado de orfeo 20152000224763, se solicitó a los supervisores mantener los expedientes al día de los contratos, así como remitir los documentos para publicar."/>
        <s v="También la circular No. 29 en donde se recuerda a los supervisores que deben presentar los informes financieros de los convenios los primeros 10 días del mes, radicado orfeo 2015200023443"/>
        <s v="201511002000800221E: Oficio de supervisor : 20151100229723"/>
        <s v="201511002000800223E Oficio de supervisor : 20151100250133"/>
        <s v="Dentro de las áreas involucradas en esta observación está la Dirección de Gestión Corporativa con sus grupos de trabajo y la Dirección de Planeación. En lo que respecta a la Dirección de Gestión Corporativa se plantea el derecho al acceso a la información como instrumento para el ejercicio del derecho fundamental a participar en el control del poder político. Es así como la Constitución Política de Colombia lo establece en los siguientes artículos: Artículo 23 – Derecho de petición; Artículo 74 – Libre acceso a los documentos públicos, inviolabilidad de secreto profesional; Artículo 112 – libre acceso de los partidos políticos a información específica; Artículo 136 – Restricción al acceso de información relacionada con la actividad diplomática del Estado; Artículo 137 – Libre acceso a la información por parte de la Corte Constitucional en los casos de excusas para comparecer al Congreso de la República: Artículo 284 – Libre acceso a la información por parte de los organismos de control, sin ninguna oposición. El acceso a la información y documentación oficiales, es condición de posibilidad para la existencia y ejercicio de las funciones de crítica y fiscalización de los actos de gobierno que, en el marco de la Constitución y la Ley, cabe legítimamente ejercer a la oposición. Estar informado periódicamente acerca de las actividades que desarrollen las entidades públicas y las privadas que cumplan funciones públicas o administren recursos del estado, sin que medie petición al respecto. La garantía del ejercicio del derecho esta vinculada entocnes de manera directa a la obligación del Estado de accionar proactivamente a través de la publicación de información sobre sus actividades y funcionamiento. Ha dicho la Corte en su sentencia C-872 de 2005, que :”El fortalecimiento de una democracia constitucional guarda una estrecha relación con la garantía del derecho de todas las personas a acceder a los documentos públicos, salvo los casos que establezca la ley. La publicidad de la información permite que la persona pueda controlar la gestión pública, en sus diversos órdenes: presupuestal, grado de avance en los objetivos planteados, planes del Estado para mejorar las condiciones de vida de la sociedad, entre otros. En tal sentido, el control efectivo de los ciudadanos sobre las acciones públicas requiere no sólo una abstención por parte del Estado de censurar la información sino que demanda una acción positiva consistente en proporcionarle a los individuos los medios para que accedan a los archivos y documentos en los cuales se plasma, dia a día, la actividad estatal”. En este estado, estaría en posibilidad de ser violados todo los actos administrativos sancionados por las entidades estatales. Por lo anterior se solicita que se cierre la observación."/>
        <s v="Se programará reunión con fecha 20 de Octubre de 2015 con funcionarios del Grupo Interno Físicos para evaluar el tema en Se solicita ampliar el plazo para el cumplimiento de esta acción al 31-12-2015"/>
        <e v="#VALUE!"/>
        <s v="De acuerdo con los diferentes reuniones técnicas llevadas a cabo durante el año 2014, entre los profesionales del grupo de nómina y los ingenieros de sistemas, es necesario ampliar el término de ejecución hasta el 30 de noviembre de 2015, plazo estimado para lograr la validación y aprobación del aplicativo definitivo de PERNO. Para ello se debe realizar las siguientes actividades: Elaboración de lista de datos que requieren ajuste en la prenómina. Validación de los ajustes de datos de la prenómina. Ajustar la lista de chequeo de la prenómina."/>
        <s v="La versión II., del aplicativo Perno se encuentra en cargue de información, para determinar la confiabilidad, seguridad en la liquidación y desarrollo de las formulas y variables establecidas para la autoliquidación de aportes a seguridad social. Se solicita ampliar la fecha de cierre para diciembre 31 de 2015, cómo quiera que el contrato 13 de 2014, se liquidó anticipadamente y la actividad se empezó a desarrollar con un funcionario del Grupo del Interno de Sistemas para adecuar el aplicativo a las necesidades de la Secretaría y con un funcionario del Grupo Interno de Recursos Humanos quien realiza el registro y cargue de información relacionada con la nómina."/>
        <s v="A través del radicado 20153000263183 se solicitó el ajuste del documentos Manual de Lineamientos del proceso de Fomento, incluyendo los aspectos sobre el tema de recreación, deporte y actividad física"/>
        <s v="Se unificaron los registros contables de las personas del hallazgo, se realiza un listado de todas las personas que estaban con este inconvenientes y se envía por correo a la persona que elabora ordenes de pago para así tener uniformidad en los registros contables , se verifica esta acción con Comprobante contable No LM 3747 del 1 de octubre del 2015."/>
        <s v="Se incluye el soporte de las ordenes de pago del mes de mayo del 2015 se evidencia según Radicado No 20157200133343"/>
        <s v="Se emitió la circular No 030 del 20 de octubre 2015 sobre legalización de viáticos, la dirección Corporativa envió correo al comité directivo recordando les las fecha de legalización de viáticos. radicado Orfeo No 20152000230673"/>
        <s v="Se realizó la revisión y se realizo el cierre se evidencia en el libro mayo al 31 de diciembre del 2014 se anexa"/>
        <s v="Se realizo la revisión y se realizo el ajuste se evidencia en el libro mayo al 30 de junio del 2015 se anexa"/>
        <s v="Se actualiza la base de datos y se envía comunicado a la coordinación de recursos humanos, Radicado No 20157100231683 en donde se solicita el envío periódico de las personas que laboran en cada una de las áreas, y se informa a control interno"/>
        <s v="En sesión del día 20 de agosto de 2015 la Dirección de Regulación y Control, la Subdirección de Control de Gestión, la Subdirección de Regulación y Personas Jurídicas y la Subdirección de Prácticas Artísticas y del Patrimonio, revisaron la caracterización del proceso de Regulación, el de Personería Jurídica, así como los aspectos relacionados con los procedimientos relacionados con el patrimonio cultural del ámbito distrital."/>
        <s v="El día 21 de agosto de 2015 se llevaró a cabo reunión con la Dirección de Planeación y Procesos Estratégicos para la revisión y ajuste de la caracterización del proceso de regulación, de acuerdo con la decisión tomada por la Alta Dirección para modificar el mapa procesos de la Secretaría."/>
        <s v="La caracterización del proceso “Regulación” ya fue aprobada y publicada en el Sistema Integrado de Gestión de la SCRD, versión 10 del 29 de septiembre de 2015."/>
        <s v="En la nueva caracterización del proceso “Regulación” que ya fue aprobada y publicada en el Sistema Integrado de Gestión de la SCRD, versión 10 del 29 de septiembre de 2015, se ajustó la identificación de los productos relacionados con los protocolos sobre control social."/>
        <s v="De acuerdo con la programación realizada por la Dirección de Gestión Corporativa, remitida a todas las dependencias de la entidad con ocasión de la modificación del mapa de procesos, el 18 de septiembre de 2015 se llevó a cabo reunión en virtud de la cual se revisaron las tablas de retención documental de este proceso."/>
        <s v="En la elaboración del anteproyecto de presupuesto, se solicitaron los recursos que se requieren para el talento humano necesario para el cumplimiento de las funciones otorgadas a la Subdirección de Regulación y Personas Jurídicas."/>
        <s v="Se agendó reunión para el 4 de enero/16 a las 10:00 am con la Dirección de Planeación para revisar el mapa de riesgos y realizar los ajustes sugeridos y aquellos que resulten pertinentes. SE solicita la ampliación de la fecha de cierre hasta el 30/01/2016"/>
        <s v="Por medio de radicado 20156000230753 del 20 de octubre/15 se solicitó a la Dirección de Planeación y Procesos Estratégicos la revisión de la formulación del indicador “Eficacia en la atención de necesidades de regulación” del proceso regulación. El pasado 03 de octubre de 2016 se volvio hacer el requerimiento con número de radicado 20166000160853, para su revisión. Se revisa que el indicador el cual no es medible, por lo cual se elimina y se justifica en el Orfeo no. 20166200174243 "/>
        <s v="La Jefe Asesora de Comunicaciones ha venido trabajando en la elaboración de una política de comunicaciones que se ajuste a la gestión de la oficina, este trabajo se presentará en el comité directivo del día 26 de Octubre para su aprobación, motivo por el cual se solicita se extienda el plazo para la debida aprobación por la mesa directiva y la Secretaria de Despacho, teniendo en cuenta que de este comité pueden surgir observaciones al documento se solicita que la fecha de cierre se al 30 de Noviembre de 2015."/>
        <s v="La Oficina Asesora de Comunicaciones en atención a la directriz dada por la Jefe del área, dispuso a un equipo de profesionales que han venido trabajando en la actualización de la política de comunicaciones , encontrándose el documento en trámite, motivo por el cual se solicita una prórroga hasta el 30 de agosto para la entrega final."/>
        <s v="Las actas del plan anual de adquisiciones, se empezaron a hacer actas por separado desde el acta No 8 en adelante en los radicados 20157100151753, 20157100169663 20157100174923 , 20157100181943 y 20157100210493"/>
        <s v="De las solicitudes al plan anual de adquisiciones, se puede evidenciar en los radicados No 20151200039323, 20157100132693, 20157100132693 etc que se diligenció el control de cambios"/>
        <s v="1. Con respecto al contrato celebrado con Informática Documental, se incluyó en el expediente del proceso con el radicado No 20157100146123 , documento en donde se aclara cómo se determino el valor para el estudio de mercado."/>
        <s v="A continuación se relacionan algunos estudios de mercado de procesos adelantados en el segundo semestre de 2015, en donde se puede determinar claramente el valor promedio para establecer el presupuesto oficial del proceso de selección:"/>
        <s v="1. Adquirir una unidad de almacenamiento para la Secretaría Distrital de Cultura, Recreación y Deporte, con especificaciones técnicas requeridas, instalada y puesta en funcionamiento – radicado No 20157100235803"/>
        <s v="2. Compra de computadores portátiles para la Secretaría Distrital de Cultura, Recreación y Deporte. – radicado No 20157100230583"/>
        <s v="3. Compra e instalación de muebles y persianas para la Secretaría Distrital de Cultura, Recreación y Deporte – radicado No 20157100201463."/>
        <s v="4. Adquirir un servicio de alojamiento web (web hosting) para la Secretaría Distrital de Cultura, Recreación y Deporte – Radicado No 20157100227813."/>
        <s v="5. Prestar el servicio de instalación, reparación y mantenimiento de puntos de conectividad, red regulada, normal, voz y datos con su respectivo cableado. - Radicado No 20157100142993"/>
        <s v="A través del radicado 20155000234263 se solicitó el ajuste del procedimiento de Administración de Riesgos PR-MEJ-05, incluyendo el seguiente parráfo: Para realizar el seguimiento y monitoreo a los planes de manejo establecidos, se utilizará la herramienta de administración de la mejora, en donde se consignarán las acciones preventivas. Al final de la matriz de riesgos se incluirá el número consecutivo de la acción preventiva asignada en la herramienta de administración de la mejora."/>
        <s v="Se incluyeron 55 acciones preventivas en la herramienta de administración de la mejora, derivadas de los mapas de riesgos de los procesos, se ajustaron los mapas de riesgos realizando el enlace con los consecutivos asignados en la herramienta de la mejora (consecutivos 673 a 727)."/>
        <s v="Amablemente solicito la ampliación de la acción de evaluación del consecutivo 405, propias al proceso de Participación de la Dirección de Arte, Cultura y Patrimonio. Ésto debido a que actualmente se está desarrollando el contrato de prestación de servicios No. 240 del 2015, suscrito con la Universidad del Rosario, el cual busca formar 385 agentes del sector, y a los cuales se espera aplicar un mecanismo de evaluación que determine el grado de satisfacción de los usuarios."/>
        <s v="Durante el último cuatrimestre del año 2015 se adelantó en asociación con la Universidad del Rosario un proceso de formación orientado al fortalecimiento de competencias de agentes y gestores culturales. Producto de dicho proceso se formaron 385 ciudadanos en temas relacionados con la gestión participativa de la cultura. En el marco de este proceso se desarrolló un proceso de evaluación de la satisfacción del usuario del proceso de gobernanza en su componente de participación, de la Dirección de Arte, Cultura y Patrimonio de la SCRD. Las evidencias y análisis de dicho proceso de evaluación de la satisfacción del usuario, reposan en el informe final entregado por la Universidad del Rosario, el cual reposa en el aplicativo Orfeo bajo Radicado No. 20167100009392, Anexo 005, páginas de la 287 a la 1400."/>
        <s v="Fueron transferidos 691 expedientes de contratos al archivo centralizado de la SCRD"/>
        <s v="Se solicita extender el plazo hasta el 30/05/2015, dado que se requiere armonizar el nuevo procedimiento con el programa de gestión documental -PGD, de la entidad que está por construirse."/>
        <s v="De conformidad con la infraestructura con la que cuenta la entidad para su funcionamiento, todos los espacios son reducidos, no obstante, gracias al proceso de transferencia documental llevada a cabo periódicamente, de los contratos que han finalizado en el año inmediatamente anterior al archivo central de la Entidad, se ha logrado optimizar la utilización del espacio en el que reposan los contratos vigentes. Expediente no. 20157100870010001E."/>
        <s v="Se ha realizado la solicitud a sistemas tal como consta en solicitud radicada por Orfeo No.20137100239943 del 05 de diciembre de 2013, y reiterado en correo electrónico del 28 de agosto de 2014."/>
        <s v="Con radicado de Orfeo No. 20157100035983 del 11 de febrero de 2015 - se solicitó la actualización del aplicativo “SAI” a la coordinación de sistemas. por lo cual se solicita ampliar el plazo al 30 de mayo de 2015."/>
        <s v="A la fecha se esta revisando el proceso que genera el comprobante desde Almacén para establecer si es una incidencia del sistema o un problema de parametrización."/>
        <s v="A la fecha se encuentra aún en revisión por parte del Grupo Interno de Sistemas. Por lo anterior, se solicita ampliar el plazo hasta el 15 de diciembre de 2015."/>
        <s v="En esta acción se verificarón y se parametrizarón las cuentas relacionadas con las bajas de Bibliotecas en el aplicativo almacen e inventarios, para que esto no volviera a suceder, , esto lo manifesto sistemas, perso se consulto al proceso y no se puede cerrar todavia"/>
        <s v="Desde octubre de 2015 se implementó la modificación de los listados que genera el aplicativo SAI."/>
        <s v="Se anexa el formato impreso y digitalizado en ORFEO para el mes de enero, en el cual se observa que se han separado los conceptos de AJUSTES para los elementos que aún los tienen, para hacer el control por parte de los interesados"/>
        <s v="Se anexa el formato del libro identificado con la placa No. 39458, elemento activo en el inventario y al cual se le observa, contiene además del valor histórico, los ajustes de ley, vigentes hasta el año 2001. Los elementos de esta agrupación contable no tienen depreciaciones, razón por la cual, suben de precio si fueron adquiridos antes del 2001 y en el momento del retiro, valen más que su valor original "/>
        <s v="A la fecha se encuentra en revisión por el Grupo Interno de Sistemas."/>
        <s v="Por lo anterior, se solicita ampliar el plazo hasta el 15 de diciembre de 2015."/>
        <s v="Se parametrizaron los aplicativos LIMAY, SAE y SAI, en terceros I y terceros II para que pudieran dar de baja los elementos de acuerdo con todos los conceptos establecidos para cada baja de elemento, esto lo manifesto sistemas, peso se consulto al proceso y no se puede cerrar todavia porque todavia no se evidencia."/>
        <s v="La anterior acción fue realizada, se parametrizo el plan de cuentas en LIMAY de acuerdo a la ultima normatividad vigente de la Contaduría General de la Nación, adjunto el plan de cuentas donde se evidencia la parametrización"/>
        <s v="De acuerdo a lo anterior solicito sea cerrada esta acción"/>
        <s v="A la fecha se cuenta con estantería para identificar plenamente los diferentes grupos de elementos. Se está efectuando el proceso de identificación. No obstante, debido a las obras de mantemimiento que se están adelantando en la entidad la bodega se ha utilizado para guardar elementos adicionales que no pueden dejarse sin resguardo."/>
        <s v="Por lo anterior, se solciita ampliar el plazo hasta el 15 de diciembre de 2015 para culminar la acción planteada."/>
        <s v="Se cuenta con espacios para los elementos adquiridos y en proceso de entrega, de los cuales se anexa foto en las que se muestran espacios de almacenamiento. Para estos elementos se han realizado diferentes ingresos durante el presente año, radicado en ORFEO mediante Nos. 20167100061473; 20167100089243 y 20167100137623, entre otros. Se marcan los espacios en los cuales se ubican los elementos. "/>
        <s v="Se encuentra en proceso de revisión del documento PETIC, pero debido a los nuevos lineamientos de la Alta Consejería de las TIC's se requiere un mayor plazo para lograr su ajuste de manera correcta."/>
        <s v="La planta eléctrica se adquirió mediante contrato de compraventa No. 255 de 2015, firmado el 18 de septiembre la cual fue recibida por el supervisor del contrato el 27 de noviembre, una vez se finalizaron las obras civiles requeridas. Factura entregada el día 03 de Diciembre y entregada formalmente mediante memorando a Recusos Físicos el día 22 de Diciembre. La planta instalada es de una capacidad de 125 KVA. Por falta de recursos se decidió continuar manejando el sistema de gestión de la entidad dentro de la plataforma informática CULTUNET dentro de la cual se ha venido registrando toda la documentación del SIG de manera continua."/>
        <s v="Se elabooó y publico el inventario de activos de información en la página WEB de la entidad"/>
        <s v="Se encuentra en proceso de revisión del documento PETIC, pero debido a los nuevos lineamientos de la Alta Consejería de las TIC's se requiere un mayor plazo para lograr su ajuste de manera correcta. Por lo que se requiere la ampliación de la fecha de cierre hasta el 30 de junio de 2016"/>
        <s v="En el mes de diciembre la Alta Consejeria de las TIC's remitió unos lineamientos referidos a la Seguridad de la Información, que las entidades deben adoptar por lo que el ajuste de las políticas de la entidad se realizaría a comienzos del año 2016, por lo que se solicitaría ampliar la fecha hasta el 30 de junio de 2016"/>
        <s v="Debido a que se va a tomar como referencia la Resolución 906 de 2013, donde se establece el comité del SIG, en el cual se incluye el Subsistema de Seguridad de la Información, se presentará a consideración en el primer del Comite del SIG del año 2016, la solicitud de derogación de la resolución 147 de 2010, por lo que se requiere ampliar la fecha de cierre hasta el 30 de junio de 2016"/>
        <s v="A través del radicado orfeo 20157400163033 se tramitaron las ACPM de la auditoria realizada al tema de software libre y fue incluida en la herramienta de la mejora"/>
        <s v="Ya se firmó el acta con el radicado orfeo 20157400179263"/>
        <s v="Se actualizó el procedimiento de mantenimiento de aplicaciones y el formato de plan anual de mantenimiento"/>
        <s v="Dando alcance a la acción planteada, se realizó visita a las áreas de Dirección de Lectura y Bibliotecas, Subdirección de Control de Gestión, Observatorio de Culturas, Subdirección de Personas Jurídicas y Subdirección de Prácticas Culturales, con acta de reunión radicadas en Orfeo con No. 20157400130203, 20157400130173, 20157400130133, 20157400130123 y 20157400130113 respectivamente."/>
        <s v="La SCRD contrató al sr. Nhorman David Herrera, (contrato 252/15) durante el periodo comprendido entre el 17 de septiembre y el 16 de diciembre, para realizar seguimiento, acompañamiento y soporte técnico a los usuarios del aplicativo Orfeo que tenían radicados sin clasificar, con el fin de que lo hicieran de manera oportuna y correcta."/>
        <s v="En desarrollo de esta contrato se llevaron a cabo 99 comunicaciones directas con los usuarios del aplicativo Orfeo de las cuales 34 fueron visitas al puesto de trabajo para resolver las inquietudes y dar soporte para la realización de tarea de clasificación de radicados en el aplicativo Orfeo."/>
        <s v="En el proyecto de términos técnicos para adelantar la contratación del servicio de bodegaje para el archivo centralizado de la SCRD, se incluye un incremento del área administrativa para el personal de la SCRD de un 45% adicional, en comparación con la que se ha tenido disponible, al pasar de 22 metros cuadrados a 32 metros cuadrados."/>
        <s v="Se realizó un nuevo contrato de arriendo, mediante el cual se amplió el área para las actividades administrativas del archivo centralizado. Pasando de 25 metros cuadrados a 42 metros cuadrados. El Nuevo contrato es el 52 de 2016 y puede consultarse con el radicado Orfeo 20161100060253. Con esto se cierra la acción."/>
        <s v="La empresa INFORMÁTICA DOCUMENTAL proveedora de la bodega para el archivo centralizado de la SCRD, formuló y ejecuta un plan de fumigaciones trimestrales a la bodega y la documentación contenida en ella. Así mismo tiene establecido un reglamento de higiene y seguridad industrial que aplica para quienes laboran en la bodega 34 del complejo empresarial Puerta del Sol, donde guarda sus archivos la SCRD y exige su cumplimiento a los funcionarios de la Secretaría, que laboran en dicha bodega."/>
        <s v="La nueva versión del aplicativo Perno 2014, no fue posible culminar su implementación para dar cumplimiento a la automatización en el cálculo de la seguridad social, por lo cual solicitamos se amplie la fecha de cierre del presente hallazgo a junio 30 de 2016."/>
        <s v="En la actualidad el aplicativo PERNO en su versión II, que ya se está utlizando en la entidad, realiza la liquidación de la seguridad social, lo que permtió que no se siguiera realizando de forma manual, lo dicho por sistemas. Se consulto con el área de talento humano y todavia sigue siendo manual por lo tanto no se cierra"/>
        <s v="El aplicativo terceros II se encuentra en proceso de implementación, liquida y genera automáticamente el reporte de seguridad social, según las pruebas realizadas. Sin embargo, se buscó la forma de hacer la liquidación de aportes a seguridad social, con la utilización de la herramienta entregada por el operador de &quot;Mi planilla.com&quot; donde se alimentan los datos correspondientes a la nómina del mes, generando un archivo plano con los campos específicos requeridos por el operador de pagos para el giro a cada entidad, este se carga en la opción correspondiente de la página www.miplanilla.com. Esta herramienta, contiene todas las formulaciones requeridas para los cálculos de los aportes a seguridad social y es el medio establecido por el operador para cargar dicha información. Con el anterior ajuste se realiza el cargue dela información directamente del aplicativo Perno. Sin embargo en el aplicativo actual se hizo el ajuste a mi planilla para que salga directamente, por lo tanto solicitamos el cierre de la acción de mejora."/>
        <s v="Se actualizó el aplicativo Limay , almacén e inventarios a la versión terceros II. En cuanto a los otros aplicativos se realizó proceso de personalización de formas y personalización de reportes para hacerlo funcional. Se está realizando el cargue de datos básicos en los diferentes aplicativos, Opget ,Predis y Sico lo cual está previsto migrarlos en el año 2015 para poder lograr la integración total a través de la interfaces para esto se realizaran pruebas en mes de noviembre de 2015. (Fuente: supervisor del contrato N° 224 de 2014)"/>
        <s v="Con radicado de Orfeo No. 2014-740-018996-3, de fecha 30 de septiembre de 2014 se encuentra el Acta de terminación anticipada por mutuo acuerdo, del Contrato No. 013 de 2014, suscrito con CLAUDIA FERNANDA ALDANA CASTAÑEDA; de acuerdo con lo anterior se realizó un balance del contrato en cuanto a la ejecución y pagos y se liberaron los saldos no ejecutados; Así mismo en el EXPEDIENTE No. 201411002000800005E de Orfeo, se encuentran las diferentes Actas de los Comites de seguimiento realizados ."/>
        <s v="Teniendo en cuenta que no se apropiaron recursos para la vigencia 2015, para mejora del aplicativo OPGET, la Secretaría de Cultura, Recreación y Deporte, Grupo Interno de Sistemas, se encuentra realizando revisión y parametrización de todos los aplicativos que conforman los módulos de SI CAPITAL. Por tanto se continuará cargando la información que alimenta el aplicativo LIMAY a través de archivos planos, que se generan desde el aplicativo OPGET de Secretaría de Hacienda."/>
        <s v="Con radicado de Orfeo No. 20157400172703 del 04 de agosto de 2015, se realizó seguimiento a la ejecución de la implementación del aplicativo Perno II; en la cual se da un cumplimiento en la acción de un 70% ."/>
        <s v="Con radicado de Orfeo No. 20157400172703 del 04 de agosto de 2015, se realizó seguimiento a la ejecución de la implementación del aplicativo Perno II, Según Acta de Comité Técnico de Sostenibilidad Contable con radicado de Orfeo No. 20157200196253 del 09 de septiembre de 2015, se estableció que las áreas responsables (Recursos Humanos y SIstemas) deben exponer en el próximo Comité (18 de noviembre de 2015) el avance y logros obtenidos en este nuevo aplicativo"/>
        <s v="Hasta la fecha se parametrizó de acuerdo a los archivos fuentes de SDH los aplicativos Terceros II SAE, SAI, LIMAY, PERNO, SICO, PREDIS y OPGET, los cuales están en un porcentaje de ejecución de un 80% y se está pendiente para iniciar con los saldos del año 2015 en la parte contable y almacén para iniciar la vigencia 2016."/>
        <s v="Debido a que esta actividad se va a iniciar en enero de 2016, se requiere ampliar la fecha de cierre hasta el 31 de marzo, con el fin de poder validar errores y que la información se integre para que los estados financieros se puedan generar automáticamente."/>
        <s v="La entidad suscribió el contrato de prestación de servicios No. 13 del 23 de enero de 2014 con CLAUDIA FERNANDA ALDANA CASTAÑEDA para la actualización y mejora del aplicativo PERNO. En cuanto al aplicativo OPGET se realizó las pruebas de digitación en el aplicativo interno para el mes de febrero; pero se acordó con la Coordinación de Sistemas, que Financiera enviará mensualmente el archivo plano con las ordenes de pago tramitados en cada mes. Igualmente el ares de sistemas como supervisora del convenio con la secretaria de hacienda solicito las fuentes actualizadas del programa LYMAY,para proceder con el personal a su cargo actualizar el programa de la secretaria de cultura antes del 30 de juniio del 2014"/>
        <s v="Debido a que la contratista CLAUDIA ALDANA, renuncio al contrato de actualizacion del aplicativo PERNO, desde el mes de agosto, por lo cual no se a terminado dicha activida en reunion con la directora corporativa se le ha asigando dicha tarea al señor MIGUEL BOHORQUEZ el cual debe estar pasando un plan de trabajo con fechas y compromisos los cuales no deben ser mayores al 30 de diciembre del 20114"/>
        <s v="Actualmente se esta trabajando con la actualización de PERNO con la base de datos Terceros II, el contrato de la señora Claudia Aldana se liquidó, el cual estaba asociado al proyecto de actualización y mejora del aplicativo PERNO en el mes de agosto; se continua con el proyecto por medio del contratista Facello Argel con el Contrato de prestación de servicios N° 224 de noviembre 2014 el cual esta en ejecución, además de esto se actualizó el aplicativo Limay, Almacén e inventarios a la nueva versión; en cuanto a los otros aplicativos se realizó proceso de personalización de formas y personalización de reportes para hacerlo funciona. Se está realizando cargue de datos básicos en los diferentes aplicativos como OPOGET, PREDIS, SICO; está previsto migrarlos en el año 2015 para poder lograr la integración total a través de las interfaces y para esto se realizaran pruebas en el mes de noviembre de 2015. (Fuente: Supervisor del Contrato N° 224 de 2014)"/>
        <s v="Con radicado de Orfeo No. 2014-740-018996-3, de fecha 30 de septiembre de 2014 se encuentra radicada el Acta de terminación anticipada por mutuo acuerdo, del Contrato No. 013 de 2014, suscrito con CLAUDIA FERNANDA ALDANA CASTAÑEDA; de acuerdo con lo anterior se realizó un balance del contrato en cuanto a la ejecución y pagos y se liberaron los saldos no ejecutados. Para continuar con el proceso, se suscribió el contrato No. 224 del 18 de noviembre de 2014, con FACCELLO ARGEL MANJARRES, con el siguiente objeto: Apoyar a la Secretaría de Cultura, Recreación y Deporte en la actualización tecnlógica de la entidad del componente PERNO y su integración al componente de Terceros II del Software SI CAPITAL. El contrato se ejecutó de acuerdo con las obligaciones pactadas y lo cual se evidencia en el informe del contratista con radicado de Orfeo No. 20157100015022 del 19 de febrero de 2015."/>
        <s v="Se realizó el contrato de prestación de servicios con la señora Luz Helena Chicangana Vidal, con fecha de ejecución hasta diciembre de 2015, para el apoyo técnico para el mantenimiento y soporte nivel II de las aplicaciones de los módulos SAI, SAE y LIMAY de la SDCRD."/>
        <s v="Con las anteriores acciones se lleva un adelanto del 70%."/>
        <s v="Con radicado de Orfeo No. 20157400172703 del 04 de agosto de 2015, se realizó seguimiento a la ejecución de la implementación del aplicativo Perno II, Según Acta de Comité Técnico de Sostenibilidad Contable con radicado de Orfeo No. 20157200196253 del 09 de septiembre de 2015, se estableció que las áreas responsables (Recursos Humanos y SIstemas) deben exponer en el próximo Comité (18 de noviembre de 2015) el avance y logros obtenidos en este nuevo aplicativo."/>
        <s v="De acuerdo con Acta de Reunión del 03 de septiembre de 2015, con radicado de Orfeo No. 20157200211523, se estableció que se van a realizar la actualización de la base de datos de Terceros I a Terceros II."/>
        <s v="En la actualidad ya se cuenta con la relación de PQR que fueron tramitadas por fuera de términos en 2014 y 2015."/>
        <s v="A la fecha se encuentra consolidada la relación de peticiones tramitadas por fuera de los términos de Ley, discriminada por áreas responsables y días de extemporaneidad. No obstante, debido a los diferentes temas que maneja la dependencia no ha sido posible abrir las actuaciones disciplinarias. Por lo cual, sugerimos que estas se realicen durante el primer semestre de 2016"/>
        <s v="1. A partir del año 2015, se incluyó el presupuesto para la contratación del profesional en el tema, para lo cual se suscribió contrato N°15 de 2015, con el objeto: “Prestar los servicios de apoyo a la Dirección de Gestión Corporativa, en la elaboración del Plan de Acción Ambiental 2015 y de los informes y actividades que contribuyan con los compromisos adquiridos por la Secretaría Distrital de Cultura, Recreación y Deporte dentro del marco del Plan Institucional de Gestión Ambiental”"/>
        <s v="2. En la caracterización del proceso, quedó estipulado que como documento asociado para la elaboración “producto” es decir el documento PIGA, se encuentra el procedimiento: Identificación de aspectos y valoración de impactos ambientales, con periodicidad de revisión, al menos una vez al año."/>
        <s v="Se hizo la actualización del documento PIGA, el cual fue enviado a la Secretaría Distrital de ambiente, mediante plataforma STORM, como documento electrónico del informe Información Institucional 242, enviado el 31 de julio 2015, de acuerdo a lo que se nos informó en el oficio de la SDA bajo radicado 20157100059972, como prueba de ello se cuenta con los certificados radicados con N°20157200177693 y la respuesta de la confirmación por correo electrónico dada por parte del ente de control sobre la actualización N°20157200181903."/>
        <s v="Se hace la solicitud formal a la Subdirectora de Políticas y Planes Ambientales, de la Secretaría Distrital de Ambiente, bajo radicado N°20157200164693, del 31 de julio de 2015. En atención a lo anterior en el mes de agosto, el ente de control remite vía correo electrónico la respuesta, confirmando la inclusión y concertación de la sede de Archivo Centralizado N°20157200181903."/>
        <s v="Se expone la política ajustada en el mes de octubre en la Revisión por la Dirección, con el fin de que fuera analizada y aprobada. Acto seguido se hace un ajuste sugerido por una de las participantes a la revisión y finalmente es firmada por la Secretaria de Despacho el 28 de octubre de 2015. Se evidencia en la publicación de la Cultunet."/>
        <s v="Se logró el trabajo articulado entre la Oficina Asesora de Comunicaciones, Grupo Interno de Sistemas y dependencias del Grupo Interno de Recursos Físicos y Servicios Generales, como lo son el almacén, la bodega y la coordinación del GIRFSG. Con el fin de elaborar desde el diseño mismo de la política ambiental, hasta la obtención de retablos que se han sido publicados en diferentes espacios de la SDCRD."/>
        <s v="Se hace la consulta a la Secretaría Distrital de Ambiente, al área correspondiente, que es la Subdirección de Políticas y Planes Ambientales, sobre la necesidad de retransmitir el informe, quienes responden las fechas en los que se habilitará la plataforma. (se anexan los correos electrónicos)"/>
        <s v="Se hace el ajuste del Plan de Acción 2015, en referencia al Programa de Implementación de Prácticas sostenibles, donde se indicó que la línea que desarrollará la entidad durante la vigencia en mención es: Movilidad Urbana Sostenible. Por lo anterior, se hace la respectiva validación y transmisión del informe, quedando bajo N° de radicado 20157200211503"/>
        <s v="En virtud de lo proyectado en el Plan de Acción Ambiental 2015, referente a la actividad N°05 “Implementar el restante de los sistemas ahorradores de agua de la entidad”, se llevaron a cabo acciones articuladas con el Grupo Interno de Recursos Físicos y Servicios Generales, enfocadas al ahorro y uso eficiente del agua. Identificando el sitio donde hacía falta colocar los ahorradores.Se escoge método que no requiera modificaciones de la infraestructura entregada y que a su vez se encuentre avalado por la Secretaría Distrital de Ambiente, para lo cual amparados en la publicación realizada en la página Web de la SDA, por el equipo de la Subdirección de Políticas y Planes Ambientales - Boletín Informativo N°8, en la página N°6, se encuentran algunas acciones sencillas para contribuir con el ahorro y uso eficiente del agua. En ese sentido la acción N°7, menciona el colocar botellas dentro de la cisterna. Ver carpeta evidencias."/>
        <s v="Se gestiona la programación para que el equipo de mantenimiento, realice en el mes de octubre de 2015, la graduación del volumen de agua contenida en el tanque de los sanitarios y la colocación de ladrillos y/o botellas con arena en su interior. Por lo tanto, al finalizar la labor, lo confirma por medio de correo electrónico."/>
        <s v="De igual forma, el contratista que apoya los trabajos de mantenimiento, lo constata en su informe del periodo octubre-noviembre. Ver carpeta de evidencias."/>
        <s v="Según la última revisión hecha por la oficina de Planeación se solicitaban los inventarios hisdrosanitarios, los cuales se adjuntan en la carpeta de evidencias."/>
        <s v="Se han realizado los desarrollos necesarios para atender este requerimiento, pero debido al alto volumen de solicitudes no se culmino la etapa de pruebas, por ello es necesario ampliar el plazo de cierre."/>
        <s v="Se realizaron los desarrollos y ajustes necesarios sobre el aplicativo OPGET, por lo cual se cargaran ordenes de pago de febrero de 2014 en el opget interno, con lo anterior se debe verificar la integración Opget, Limay, PERNO, razón por la cual es necesario solicitar un plazo de dos meses para verificar el proceso de integración con data real."/>
        <s v="Actualmente la parametrización del aplicatibvo OPGET se encuentra en un 40%, con proyección de avances mensuales para los meses de octubre, noviembre de un 30% para cada mes."/>
        <s v="Se realizaron las siguientes actividades:"/>
        <s v="1. Compilación de formas, librerias, menus en el esquema SDC. 2. Revisión y compilación de reportes."/>
        <s v="3. Revisión de roles, paquetes, funciones, procedimientos, sinonimos, vistas, secuencias, del esquema OPGET en SDC. 4. Parametrización General (Definir unidades de Tesoreria, Definir las unidades ejecutoras , cuentas bancarias. 5. Verificación de usuarios con sus respectivos permisos."/>
        <s v="A partir del 1 de diciembre de 2015 se iniciarán las pruebas para el cargue de la información a través de archivos planos para que alimente el aplicativo LIMAY y verificar su funcionalidad"/>
        <s v="En esta vigencia, la SCRD se ha venido apoyando con la Secretaria Distrital de Hacienda para obtener los datos de las ordenes de pago de la vigencia 2014, de esta forma Financiera no tiene que realizar una doble digitación de las ordenes de pago. Por otro lado, Miguel Bohorquez estaba realizando las pruebas necesarias para realizar la integración PERNO, OPGET y LIMAY. Teniendo en cuenta que ya se aplicó una parametrización que faltaba en el aplicativo de PERNO "/>
        <s v="La Secretaría Distrital de Cultura, Recreación y Deporte y la Secretaría de Hacienda suscribieron el convenio 130027-02 el fue prorrogado hasta el año 2017, cuyo objeto es “Suministrar por parte de la Secretaría Distrital de Hacienda el sistema de información hacendario SI CAPITAL, entregando copia de los programas funetes y documentación del software como manuales técnicos y de usuario, a la Secretaría Distrital de Cultura, Recreación y Deporte, autorizando su uso en virtud de la cooperación interinstitucional. En atenciónb a este documento la Secretaría de Cultura está adelantando las acciones tendientes a la implementación de los aplicativos del sistema de informacipon SI CAPITAL. De acuerdo con los cronogramas establecidos por los ingenieros del área se espera que a la finalización de la presente vigencia se culmine y se pueda contar con la integración de los aplicativos contendios en este sistema de información. Por lo anterior, se solicita la ampliación del plazo de estas tres acciones hasta el 31 de diciembre de 2015."/>
        <s v="Estas se realizarán durante el mes de Diciembre de 2015"/>
        <s v="De acuerdo con las actividades realizadas de compilación, revisión parametrización, verificación de usuarios y las verificaciones desde el Grupo Interno de Sistemas, la aplicación no requiere ajustes de desarrollo. Se iniciará su utilización en ambiente de preproducción durante el año 2016. para pasar a producción a partir del año 2017"/>
        <s v="Se encuentra en proceso de revisión del documento PETIC, pero debido a los nuevos lineamientos de la Alta Consejería de las TIC's se requiere un mayor plazo para lograr su ajuste de manera correcta. Por lo que se requiere la ampliación de la fecha de cierre hasta el 30 de junio de 2016. Teniendo en cuenta el cambio de plan de desarrollo en la ciudad, el PETIC debe ser formulado nuevamente para que sea alineado con lo establecido en dicho documento."/>
        <s v="Mediante radicado No. 20167400082193 de mayo 11 de 2016 se efetuó a todos los jefes de dependencia: Solicitud de información formulación Plan Estratégico de Tecnologías de Información y Comunicaciones PETIC 2016 – 2020. El documento actualmente se encuentra en construcción"/>
        <s v="En el mes de diciembre la Alta Consejeria de las TIC's remitió unos lineamientos referidos a la Seguridad de la Información, que las entidades deben adoptar por lo que el ajuste de las políticas de la entidad se realizaría a comienzos del año 2016, por lo que se solicitaría ampliar la fecha hasta el 30 de junio de 2016. "/>
        <s v="Esta actividad se encuentra enmarcada dentro de la obligatoriedad de implementar el modelo de seguridad y privacidad de la información establecido por MINTIC. Dentro del proyecto 1007 del nuevo plan de desarrollo se dejaron a junio 30 los recursos presupuestales para iniciar su implementación. Contratista: DANIEL EDUARDO DUARTE"/>
        <s v="No. Contrato: 139 de 2016"/>
        <s v="Fecha inicio: 01-08-2016"/>
        <s v="Fecha Terminación: 30-12-2016"/>
        <s v="Expediente Orfeo: 201611002000800118E"/>
        <s v="Dentro de las actividades a realizar se encuentra elaboración de un prediagnóstico de implementación del sistema de seguridad de la información el cual fue presentado al Comité de Sistemas y Seguridad de la Información de la entidad. Elaboración de plan de trabajo para los próximos cuatro años el cual fue presentado al comité y se estableció su aprobación en la próxima sesión."/>
        <s v="El Comité de seguridad se encuentra establecido mediante Resolución No. 147 de 2010, no se encontraba operando, su última reunión data del año 2011, se decidió no modificar la resolución y reunir el Comité. La primera sesión 2016 se realizó el día 29/08/2016 en la oficina de LA Subsecretaría General"/>
        <s v="2. Entre el 5 al 8 de diciembre de 2015 en compañía con el Técnico John Eberto Castro, se realizó la aplicación del tratamiento químico y el ajuste de conexiones correspondientes a los polos a tierra que hallados en la Sede Principal. Dichas actividades reposan en informe de servicios correspondientes al mes de Diciembre que el Sr. Castro presentó a Recursos Físicos."/>
        <s v="3. El estudio de monitoreo de parámetros eléctricos es el insumo de inicio para la formulación de la actualización de la red, los resultados del estudio son la basepara determinar el alcance de la actualización, situación que definirá el Gripo Interno de Recusos Físicos."/>
        <s v="4. Las UPS más grandes que dan respaldo al Data center y a Comuneros II, ya tienen más de 10 años, evaluó su estado actual y se decidió realizarle mantenimiento y suministro de baterías en los caos que fuese necesario, para lo cual se suscribió el contrato No. 96 DE 2016 con la firma PEI ingeniería contratista que realizó el primer mantenimiento preventivo y suministro 60 baterias para la UPS de la casa Comuneros II, en este momento las UPS's presentan buen estado de funcionamiento y por tanto no serán reemplazadas"/>
        <s v="5. Se identificaron necesidades de respaldo de las sedes de la siguiente manera: Casa Comuneros I y II cada una UPS de 36 KVA, sede edificio calle 12 UPS de 20 KVA, Sede parqueadero UPS 10 KVA, igualmente durante el mes de julio se realizaron los traslado de UPS para que cada sede cuente con el respaldo definido."/>
        <s v="6. Las edecuaciones del Data Center al no ser estructurales no fueron priorizados para 2016, se realizaran en una vigencia posterior sujeto a disponibilidades presupuestales."/>
        <s v="7, 8 y 9 La Secretaría incorporó dentro del proyecto de inversión 1012 Fortalecimiento a la Gestión del nuevo plan de desarrollo los recursos financieros para la adquisición para la renovación de infraestructura de TIC's servidores, switches, discos para almacenamiento entre otros, actualmente nos encontramos adelantando proceso precontractual en estudio de mercado previa elaboración de fichas técnicas."/>
        <s v="10. y 12. El Grupo Interno de Sistemas actualmente tiene la administración y gestión autónoma del servidor de base de datos Alejandría."/>
        <s v="11. Los servicios informáticos serán configurados en ambientes de alta disponibilidad en la nueva infraestructura y se instalará una funcionalidad de copias de respaldo con software destinado para este fin."/>
        <s v="13. La secretaría se encuentra en proceso de adquisición de nueva infraestructura que reemplazará los servidores existentes, los cuales tendrán garantía soporte y mantenimiento por 5 años.."/>
        <s v="A partir de los resultados de la medición del Clima Organizacional, se elaboró el plan y se establecieron las actividades a ejecutar."/>
        <s v="Entre las estrategias a ejecutar para mejorar el clima organizacional durante la vigencia 2015 se puso en marcha el programa “Felicidad Corporativa”, estrategia que propició el sentido de pertenencia con la entidad y por ende con el equipo de trabajo."/>
        <s v="Por lo anterior, solicitamos el cierre de la acción preventiva"/>
        <s v="Por lo anterior solicitamos el cierre de la acción preventiva."/>
        <s v="Los soportes se encuentran en el expediente No. 201573006500100002E. Igualmente se fomento la promoción de la Salud Ocupacional con el fin de mejorar la calidad de vida de los servidores públicos."/>
        <s v="Por lo anterior, solicitamos el cierre de la acción preventiva."/>
        <s v="A través de correos electrónicos de fechas: reporte de tercer trimestre del 8/10/2015 y último trimestre de 2015 del 16/02/2016, se solicitó el reporte del producto no conforme para los procesos misionales y de comunicaciones."/>
        <s v="En el año 2015 se revisaron las fichas técnicas del proceso de Fomento, del proceso de conocimiento en lo concerniente a la SASPL, y del proceso de Regulación. Falta definir las fichas técnicas de los bienes y servicios de los procesos de Organización, Gobernanza y Producción."/>
        <s v="En las auditorías del año 2015 en los respectivos Planes de auditoría se evidencia la inclusión como un criterio de auditoria el tema del PNC: radicados 20151010175593 Regulación, 20157300174613 Conocimiento."/>
        <s v="Se realizaron dos sesiones de capacitación de auditores en el mes de julio de 2015 radicados 20157300170493, 20157300170503 "/>
        <s v="2. En las auditorías del año 2015 en los respectivos Planes de auditoría se evidencia la inclusión como un criterio de auditoria el tema de Indicadores como numeral 8.2 seguimiento y medición: radicados 20151010175593 Regulación, 20157300174613 Conocimiento."/>
        <s v="3. En la revisión por la dirección realizada el 23 de octubre de 2015 se incluyó la revisión de los indicadores."/>
        <s v="4. Algunos procesos como Gestión Financiera, Mejora Continua ha reportado oportunamente los indicadores"/>
        <s v="5. A través de los radicados 20151100108003, 20157300082093 se reporto a control interno la entrega inoportuna de los resultados de los indicadores."/>
        <s v="En el año 2015 se actualizaron 510 documentos entre procedimientos, formatos, manuales, instructivos, fichas técnicas de los procesos definidos en las dos versiones del mapa de procesos que estuvieron vigentes en el transcurso del año."/>
        <s v="En el año 2015 se realizaron 7 socializaciones de los temas del SIG para todos los servidores públicos de la entidad como se evidencia en el expediente 201550002800100001E."/>
        <s v="El sistema de copias de seguridad se encuentra operando de acuerdo con lo establecido en protocolo de copias de seguridad, en especial para el caso específico se toma copia diaria de los sistemas de base de datos y se almacena en cinta."/>
        <s v="La planta eléctrica se adquirió mediante contrato de compraventa No. 255 de 2015, firmado el 18 de septiembre la cual fue recibida por el supervisor del contrato el 27 de noviembre, una vez se finalizaron las obras civiles requeridas. Factura entregada el día 03 de Diciembre y entregada formalmente mediante memorando a Recusos Físicos el día 22 de Diciembre. La planta instalada es de una capacidad de 125 KVA años."/>
        <s v="Ya se adquirió e instalo la planta eléctrica para la sede central de la SDCRD, ya se realizarón las pruebas el día 20 de noviembre de 2015. Actualmente se encuentra en funcionamiento."/>
        <s v="20172200026223,2017200026383,20172200026393,2017200026423,2017200026143,20172200026473,20172200026443,20172200026493,2017200026343,20172200026373,2017200026403,2017200026433,2017200026453,20172200026503,20172200026483,2017200026513. 2- Se llevo acabo la revisión de los procedimientos y se proyectaron los ajustes de acuerdo a las necesidades del proceso. 3- Se establecieron las condiciones de participación para los aspirantes a los Portafolio de Estímulos, estas condiciones se pueden verificar en el radicado ORFEO 2017220002773."/>
        <s v="En el servidor 192,168.10.10:80/80,"/>
        <s v="Se explora la gestion de informacion a traves de la herramienta “pentajo” y se evidencia que se requiere la creacion de un modelo inicial, mediante la estandarización de reportes. La estrategia se inicia con Jornada Unica y Estimulos estandarizando la información a reportar y generandola perioricamente."/>
        <s v="192,168.10.10"/>
        <s v="En la siguientre URL se encuentra la herramienta de monitoreo de servidores implementada"/>
        <s v="http://192.168.10.10/zabbix/"/>
        <s v="Consecuente con lo anterior, la Secretaría de Cultura, Recreación y Deporte tendrá que evaluar la procedencia de ampliar el régimen de transición previsto para asumir la Inspección, Vigilancia y Control de las ESAL culturales hasta tanto se disponga con los recursos presupuestales necesarios para el efecto."/>
        <s v="La Dirección de Regulación y Control realizó los requerimientos para contar con el recurso humano suficiente a través de las mesas de trabajo y sustentación del anteproyecto de presupuesto 2016, asimismo con motivo de la armonización del presupuesto del nuevo Plan Desarrollo la SCRD consideró trasladar los recursos asignados, como bien se evidencia en la ejecución presupuestal a junio de 2016. Adicionalmente, se prorrogó el régimen de transición para que la SCRD asuma esta competencia , como se evidencia través del Decreto 133 de 2016, hasta el 1 de febrero de 2017."/>
        <s v="El aplicativo SINPJ con la plenitud de sus funcionalidades como bien se evidencia en los correos del radicado 20166200160083 "/>
        <s v="2). Desde el del 30 de abril de 2015, se ha contado con el servicio de mantenimiento, el cual está incluido dentro del contrato de Servicio Integral de Aseo y Cafetería de de la entidad (115 de 2015)."/>
        <s v="3). El formato de fugas fue avalado por la coordinadora del Grupo Interno de Recursos Físicos, enviado a la Oficina de Planeación para su debida inclusión dentro del sistema documental de la entidad, quedando codificado: FR-01-MN-01-CP-FIS-APY v1 Reporte de fugas de agua, con su respectiva socialización: 20157100225293 . En cuanto a la implementación, la auxiliar administrativa del Grupo Interno de Recursos físicos es la encargada de su diligenciamiento."/>
        <s v="4. Para el desarrollo de las campañas de ahorro de agua se llevó a cabo una serie de divulgaciones en Cultunet, durante los días 18, 19, 20, 27, 30 de marzo, el 13, 15, 19, 20 y 27 de octubre de 2015. De igual manera, mediante jornadas de inducción, celebración del día mundial del medio ambiente y capacitaciones al personal outsourcing, se hace alusión al ahorro del agua."/>
        <s v="2). Fueron instalados los sensores de movimiento en las áreas comunes como: baños de hombres y mujeres de la casa Comuneros II y Baños de hombres y mujeres del primer piso al lado del auditorio."/>
        <s v="3) y 4). Para el desarrollo de las actividades específicas de tipo eléctrico, se contó con contratista, quien elaboró tales labores antes del 31 de diciembre de 2015. Los radicados en los que se contemplan tales actividades son: N°20157100115912, Rad 20157100116522, 20157100128452, 20157100134502"/>
        <s v="5). Se realizó socialización por medios audiovisuales, en las inducciones generales, Se preparó un taller alusivo al Uso Eficiente de Energía, en el que se trató “Mitos y Realidades de la Energía” 20157200137473. Se realizó aplicación en tres jornadas con los grupos: Servicios generales, Funcionarios nuevos y Grupo Interno de Recursos Financieros. Se envió oficio a la empresa de vigilancia N°20157200105871, informándoles el compromiso ambiental en el Uso Racional y Eficiente de la Energía. De igual manera se hace charla integral del PIGA, en el que se les hace énfasis en la colaboración por su parte en el apagado de luces y reporte de desperdicios. Finalmente se realizaron divulgaciones por Cultunet, los días 01, 09 y 28 de diciembre. Finalmente se coloca protectores de pantalla alusivos, los días 11 y 22 de diciembre."/>
        <s v="2). Se realizó el diseño, e impresión de la señalización de los diferentes recipientes para residuos de la entidad, dentro de los que se incluyeron los rollers. Dado que la tarea finaliza el 30 de junio de 2016, damos un porcentaje de avance del 60%, puesto que lo único que hace falta es su instalación, la cual está sujeta al contrato de ferretería, para que se proporciones una remachadora."/>
        <s v="3). Se hicieron los diseños de los formatos para registrar las cantidades de material reciclable y la cantidad de residuos peligrosos generados en la entidad; los cuales fueron avalados por la coordinadora del Grupo Interno de Recursos Físicos, posteriormente fueron enviados a la Oficina de Planeación para su debida inclusión dentro del sistema documental de la entidad, quedando codificados como: FR-02-MN-01-CP-FIS-APY v1 Manifiesto para material reciclable y FR-03-MN-01-CP-FIS-APY v1 Registro de residuos peligrosos (se adjunta pantallazo de su ubicación dentro del proceso “Gestión Recursos Físicos y Servicios Generales”"/>
        <s v="4). Se hizo adquisición de dos recipientes en acrílico translúcido azul, las cuales fueron colocadas en la entrada de la sede principal y de la calle 12, para depositar allí las tapas plásticas de bebidas, con el fin de apoyar la labor de la fundación Sanar Niños con Cáncer. De igual forma se elaboró y publicó nota en la intranet invitando a la comunidad institucional a participar de éste tipo de reciclaje. Dado que a finales del año 2015, se realizó el cambio de imagen de los recipientes para residuos, se hizo publicación de nota de reconocimiento a grupos de trabajo destacados en la separación en la fuente de residuos en cultunet el día 17 de diciembre de 2015, la cual fue acompañada de una fotografía de la nueva imagen de los recipientes para residuos."/>
        <s v="Seguimiento de 26 de octubre de 2015 radicado 20151010239813"/>
        <s v="Comité 3 de febrero 15 de 2016 presentado en el punto número 2 de la agenda"/>
        <s v="Comité 19 de septiembre 14 de 2015 presentado en el punto número 4 , radicado orfeo 20152000209063"/>
        <s v="La solicitud formal de personal para la oficina de control interno se realizó mediante radicado 20161000028063"/>
        <s v="La solicitud formal de personal para la oficina de control interno se realizó mediante radicado 20161000028063 acta de comité interinstitucional de Control Interno: ACTA ASAMBLEA EXTRAORDINARIA CICI BOGOTÁ # 03 DEL 16 DE OCTUBRE DE 2015, donde se informó la necesidad de revisión del número de informes que presentan los jefes de Control Interno. "/>
        <s v="Durante el año 2016 se hicieron 3 capacitaciones"/>
        <s v="Se envió correo al Almacén General el 27 de agosto de 2015 solicitando el listado de las diferentes bajas, para poder realizar la modificación al programa."/>
        <s v="Con la anterior acción se da cumplimiento en un 50%."/>
        <s v="Se parametrizaron los aplicativos LIMAY, SAE y SAI, en terceros I y terceros II para que pudieran dar de baja los elementos de acuerdo con todos los conceptos establecidos para cada baja de elemento, esto fue lo hablado con sistemas, pero el área financiera no confirma esta información, por lo tanto no se cierra"/>
        <s v="Se realiza una revisión por parte de almacén evaluando los diferentes tipos de baja que se pueden presentar, las cuales estan parametrizando en el área contable. En la actualidad se lleva un avance del 50%. Se pide aplazar esta acción hasta el 31 de marzo de 2016."/>
        <s v="En el manual de Supervisión e Interventoría de contratos Versión 2 del 18 de enero de 2016, se incluyó en el numeral 9 de 9. Facultades, deberes y obligaciones del supervisor e interventor, la siguiente obligación: “El supervisor o interventor deberá solicitar a la Oficina Asesora Jurídica, con el visto bueno del ordenador del gasto las modificaciones al contrato o convenio cuando las condiciones del servicio lo ameriten, para lo cual remitirá a la Oficina Asesora Jurídica la solicitud con su correspondiente justificación con mínimo cinco (5) días de Anticipación”."/>
        <s v="Se realizo mediante comprobante LM 3913 de diciembre 2015 por valor de $ 392.064 se evidencia en el orfeo dependencia financiera grupo interno de recurso financieros serie comprobantes contables sub serie comprobantes de ajuste expediente de de diciembre No 201672001500200001E en el radicado 20167200012323"/>
        <s v="Mediante correo electrónico del 25 de febrero de 2016, el cual se reenvía el 27 de septiembre de 2016, se informan las acciones adelantadas: 1) Se realizó mediante  comprobante LM 3913 de diciembre  2015 por valor de $ 392.064 se evidencia en el orfeo dependencia financiera  grupo interno de recurso financieros serie comprobantes contables sub serie comprobantes de ajuste expediente de de diciembre No 201672001500200001E en el radicado 20167200012323. 2) Se legalizo mediante comprobante OPGT 40167 del 30 de noviembre del 2015 evidencia en el orfeo dependencia financiera  grupo interno de recurso financieros serie comprobantes contables sub serie comprobantes contable de diario  expediente de noviembre  No 201572001500100011E en el radicado 20167200002003. Por lo cual ser solicita el cierre."/>
        <s v="Se evidencian 4 correos electrónicos en donde se reflejan los informes de convenios que no presentan informes financieros; en el último correo se evidencia el último informe de convenios en donde todos los supervisores están al día en los informes financieros. En el SIG - PROCESO GESTIÓN JURÍDICA - MN-02-CP-JUR-APY 2 Manual de Supervisión e Interventoría de Contratos, Versión 2 del 18 de enero de 20156,  se modificó el Manual incluyendo la acción planteada en la herramienta de mejora. Por lo cual se solicita el cierre."/>
        <s v="Se evidencia en el orfeo dependencia financiera grupo interno de recurso financieros serie comprobantes contables sub serie comprobantes contable de diario expediente de agosto 2015 No 201572001500100008E en el radicado 20157200215653 se encuentra como soporte el correo electrónico del 12/02/2016 del profesional Fabio Ramírez donde es realiza la explicación de como se llego a la cifra de -67,071 radicado 20157200215653_A0001"/>
        <s v="A partir del año 2016 se generara el reporte de consecutivos transacciones contabilizadas el cual se verificara su numeración y se subira mensualmente al expediente de comprobantes de diario según ruta de orfeo Comprobantes contables comprobantes de diario 2016"/>
        <s v="Se genero el listado de comprobantes contables contabilizadas a partir del mes de enero del 2016 se puede evidenciar en el expediente No 201672001500100001E de enro de 2016 radicado 20167200024433"/>
        <s v="1- En el oficio de comunicación de nombramiento suscrito por la Coordinadora del Grupo Interno de Recursos Humanos se le indica a la persona que se ingresará a la entidad que debe diligenciar el formato único de hoja de vida en el SIDEAP. 2-Mediante radicado No. 20162000159053, la Directora de Gestión Corporativa (E) y la Jefe de la Oficina Asesora Jurídica de esta Secretaría, emitieron Circular No.015 del 29 de septiembre de 2016, a través de la cual se solicitó la actualización de información en el SIDEAP, indicando que el soporte debía remitirse al Grupo Interno de Recursos Humanos, dicha actividad debía realizarse sin falta a más tardar el 30 de octubre de 2016. 3- Previo a la posesión de un funcionario, se solicita al Departamento Administrativo del Servicio Civil Distrital- DASCD, el usuario y la contraseña para que pueda ingresar al aplicativo SIDEAP con el fin de diligenciar el formato único de hoja de vida y el de bienes y rentas."/>
        <s v="20167200149503 Modificacion del Procedimiento de Expedicion de Certificado de Disponibilidad Presupuesta – PR-FIN01-"/>
        <s v="20167200149513 actualizacion del Normograma"/>
        <s v="Se verifica por medio del memorando 20165200155143, la designación seguimiento Indicadores de Calidad al Sr. Daniel Alfonso Velandia de la Subdirección de programación y seguimiento a la inversión."/>
        <s v="Reporte oportuno de indicadores "/>
        <s v="* Pantallazo con información al 13/12/2016 donde se evidencia publicación en Cultunet http://cultunet.scrd.gov.co/?q=node/1246"/>
        <s v="Actualizacion de procedimiento"/>
        <s v="Se realizó la inducción sobre el tema el día 26 de octubre de 2016, se seguirá participando en estas capacitaciones de acuerdo a las programaciones. "/>
        <s v="La matriz de riegos fue elaborada y difundida en la cultunet"/>
        <s v="Los indicadores se han venido reportando dentro de los 5 primeros días de cada mes."/>
        <s v="Se modifico el % de los indicadores de Nivel de satisfacción de los usuarios del punto de atención y Nivel de atención de peticiones quejas y reclamos, registrados a través del punto de atención"/>
        <s v="Se realizó la inducción sobre el tema de derechos el 26 de octubre de 2016, se seguirá participando en estas capacitaciones de acuerdo a las programadas. "/>
        <s v="Se solicito modificación del formato de la Encuesta a Satisfacción"/>
        <s v="Según radicado No.20167000184103 estos hallazgos ya fueron cerrados."/>
        <s v="Se solicitó modificación de la encuesta con el radicado No.20167000207643. Se hizo la revisión del puesto de trabajo del señor Berrocal por parte de la ARL, según radicado No. 20167100085112 . En cuanto a la canaleta se realizó el mantenimiento respectivo en los primero días del mes de diciembre de 2016, acorde con la programación del Grupo Interno de Recursos Físicos."/>
        <s v="Se revisó el Procedimiento con la asesoría del Jefe de Control Interno y la Dirección de Planeación y Procesos Estratégicos y se acordó: Aclarar que la matriz de seguimiento de Derechos de Petición es un documento de trabajo. "/>
        <s v="Se incorporó al grupo de interés a la Subsecretaria General y Control Disciplinario"/>
        <s v="Se solicita el cierre de esta no conformidad toda vez que la DPPE no avalo la inclusión de la Subsecretaria General y de Control Disciplinario"/>
        <s v="Se hizo una revisión del informe y consideramos importante presentar algunos aportes de las observaciones presentadas por el Observatorio de Culturas en el radicado orfeo (No. real 20151300270253) “Es importante mencionar antes del desarrollo del presente informe que la Oficina de Atención al usuario de SCRD comparte sus instalaciones con la Oficina de Atención al Ciudadano del Observatorio de Turismo, que como se verá al final tiene implicaciones importantes dentro del trabajo que desarrolla la Oficina de Atención al ciudadano de la SCRD. Se evidenció que en gran medida la asistencia se da en parejas de amigos y compañeros de trabajo y/o estudio y en una sola ocasión. Las edades de los usuarios oscilan entre los 14 y los 60 años. No ingresaron mujeres embarazadas o personas en condición de discapacidad, Pese a que por momentos el número de ciudadanos es el suficiente para ocupar la oficina en su totalidad no se presentan filas ya que en estos casos los usuarios acceden en grupos solicitando la misma información y en los casos en los que no, la atención es lo suficientemente rápida para evitar que se generen filas esperas”. La negrilla, cursiva y subrayados son nuestros y se evidencia que difiere de la observación del auditor, razón por la cual consideramos que no es un hallazgo y debe ser retirado del informe preliminar."/>
        <s v="En cuanto al computador si esta en funcionamiento como consta en el correo remitido el 20 de diciembre en donde el Ingeniero Rene Varon del Grupo Interno de Sistemas certifica los hechos. "/>
        <s v="Se publico en la cultunet"/>
        <s v="Se incluyó en el normograma el Decreto No. 1081 / 2015 “Plan Anti corrupción y de Atención al Ciudadano"/>
        <s v="Se publicó en la cultunet"/>
        <s v="Se esta reportando dentro de los términos la certificación de confiabilidad"/>
        <s v="Se solicita el cierra ya que no afecta para nada la tabulación de la encuesta."/>
        <s v="Se comenzó a utilizar según radicado No. 2016710009525-2, del 30 de septiembre de 2016, por lo que solicita el cierre de este hallazgo, por cumplimiento."/>
        <s v="Se realizó la modificación"/>
        <s v="Se revisó el Procedimiento con la asesoría del Jefe de Control Interno y la Dirección de Planeación y Procesos Estratégicos y se acordó la confirmación de que el objeto le apunta al que hacer del proceso"/>
        <s v="Se solicito la modificación del procedimiento"/>
        <s v="Se revisó el Procedimiento con la asesoría del Jefe de Control Interno y la Dirección de Planeación y Procesos Estratégicos y se acordó: Aclarar que el documento acta de apertura buzón se asocia a la actividad de presentar el derecho de petición, ya que es complementario para la revisión de las sugerencias, lo cual no afecta que se encuentre en el peticionario. Se deja nota aclaratoria en la descripcion de actividades sobre el documento."/>
        <s v="Se solicita el cierre del hallazgo teniendo en cuenta que se reemplazo el candado."/>
        <s v="Se revisó el Procedimiento con la asesoría del Jefe de Control Interno y la Dirección de Planeación y Procesos Estratégicos se acordó: Hacer un control a diario del buzón y diligenciamiento mensual de acta de apertura de buzón."/>
        <s v="1. Retroalimentación a los miembros del Sindicato solicitando estar atentos a las sedes que escogen para realizar las reuniones o capacitaciones."/>
        <s v="Actividades de seguimiento reportadas para el cierre de la acción correctiva:"/>
        <s v="1. En reunión del COPASST se estableció la conformación del equipo investigador del accidente de trabajo."/>
        <s v="2. Se reunió al Sindicato y se le informó sobre las medidas correctivas para evitar los accidentes de trabajo durante los permisos sindicales. Ver acta del COPASST."/>
        <s v="1. Retroalimentación a la funcionaria informándole que los objetos pesados o grandes deben ser retirados del empaque directamente por el proveedor para la revisión previa de los mismos."/>
        <s v="1. Se conformó el equipo investigador del accidente de trabajo de la funcionaria a través de reunión del COPASST."/>
        <s v="2. Se practicó la investigación del accidente de trabajo con el acompañamiento de la funcionaria lesionada y jefe inmediato en el cual se realizó la retroalimentación pertinente con el objetivo de mitigar o eliminar las causas del accidente."/>
        <s v="1. Retroalimentación a la funcionaria sobre tips de autocuidado para evitar caídas a nivel."/>
        <s v="1. En reunión del COPASST se socializa sobre el accidente ocurrido y se procede a delegar el equipo investigador del accidente de trabajo."/>
        <s v="Corrección Procedimiento PR-TIC-03 Administración Base de Datos, se publica en la Cultunet "/>
        <s v="Se legalizo con el ORFEO No. 20167400139983, correspondiente al primer comité Informática y seguridad de la información de 2016."/>
        <s v="Se elaboró PETIC vigencia 2016-2020 con radicado No. 20167400216403, y se socializo el primero de marzo del 2017, en la sala de juntas en la secretaria con la Directora de Gestión Corporativa, los cuatro coordinadores de los Grupos Internos de la Dirección y los integrantes del Grupo Interno de Sistemas."/>
        <s v="Divulgan y socializan instructivo de copias de seguridad a toda la comunidad institucional por el correo el 28 de diciembre de 2016"/>
        <s v="En conversación del 01 de marzo del año en curso, sostenida en la Oficina del Grupo Interno de Sistemas entre Oscar Leonardo Cardenas y Carlos Quitian de Planeación, se acordó cambiar el porcentaje en la meta de los indicadores del Proceso de Gestión de Tics del 90% al 100%. "/>
        <s v="* En la acta 20165000205013 se plantea revisar nuevos riesgos, ya que los planteados en el 2015, no manifiesta la actual realidad institucional , por lo cual se elimina la matriz de riesgos"/>
        <s v="Al momento de revisar el ESDOP, para los procesos de minima cuantia, se verificará que el cuadro comparativo de las cotizaciones presentadas para el estudio de mercado, se encuentre en el formato FR-02-PR-JUR-19 v2. Queda como evidencia correo enviado el 30/12/2016, a los integrantes del grupo de Juridica dejando establecido “Que a partir de la fecha se establece como punto de control en los procesos de mínima cuantía deberan revisar los ESDOP y verificar que el cuadro comparativo de las cotizaciones presentadas para el estudio de mercado, se encuentra en el formato FR-02-PR-JUR-19 v2”."/>
      </sharedItems>
    </cacheField>
    <cacheField name="EVIDENCIAS" numFmtId="0">
      <sharedItems containsBlank="1" containsMixedTypes="1" containsNumber="1" containsInteger="1" minValue="20161100216723" maxValue="20167400215263" count="211" longText="1">
        <m/>
        <s v="En el radicado orfeo 20157400096213 se encuentran las 5 actas de revisión de 5 equipos y el acta de compromiso de fundalectura de no instalar software no licenciado en los computadores que tiene a cargo"/>
        <s v="Esto se evidencia en el radicado orfeo 20157400096213 hoja No. 10"/>
        <s v="Circular 018 de 2015, la cual fue informada a todos los funcionarios que cuenta con equipo de cómputo de la Entidad."/>
        <s v="Circular 18 de 2015"/>
        <s v="Radicado orfeo 20155200228063"/>
        <s v="Procedimiento publicado en cultunet"/>
        <s v="Contrato de prestación de servicios No. 207 del 3/07/2015 radicado orfeo 20151100150183"/>
        <s v="Radicado orfeo 20157100083472"/>
        <s v="Aplicativo LIMAY actualizado"/>
        <s v="Presentación revisión por la dirección publicada en cultunet"/>
        <s v="Memorando con radicado 201650000002963"/>
        <s v="Radicado orfeo 20151300193123"/>
        <s v="Procedimiento Generación y transmisión de información actualizado publicado en cultunet. Se evidencia Orfeo N° 20151300193123. En el expediente 201513004500200002E, se encuentran las mediciones de 2015."/>
        <s v="Orfeo N° 20151300193123"/>
        <s v="Radicado orfeo 20151300219333 – Fecha 29/09/2015"/>
        <s v="orfeo no. 20161300029603"/>
        <s v="Orfeo no. 20161300129833"/>
        <s v="Correo electrónico 24/08/2015"/>
        <s v="Circular 022 de 2015"/>
        <s v="Radicado orfeo 20155200228083Procedimiento publicado en cultunet"/>
        <s v="Radicados orfeos 20155000069563, 20155000099953, 20155000122253, 20155000157543 "/>
        <s v="Radicados orfeo 20155000254443, 20155000240823, 20155000227113, 20155000186803 "/>
        <s v="Radicado orfeo 20155200196323"/>
        <s v="Radicado orfeo 20155000185053"/>
        <s v="Radicado orfeo 20155200190113"/>
        <s v="Radicado orfeo 20155000220693"/>
        <s v="Publicado en cultunet"/>
        <s v="Radicado ORFEO No 20151010194533"/>
        <s v="Procedimento de Atención de visitas de organismos externos de control en su versión 6 debidamente publicado en cultunet actualizado"/>
        <s v="Expediente No. 201573005702300001E, rradicado No 20157300235513"/>
        <s v="En la solicitud se evidencia que se ajustó el procedimiento en condiciones generales incluyendo lo que debe incluir la inducción y cuando se debe realizar para los funcionarios nuevos"/>
        <s v="Expediente No. 201573005702300001E."/>
        <s v="Radicados orfeos 20157300174733 y 20157300120443"/>
        <s v="El procedimiento de Capacitación en su versión 1 fue publicado el 4 de diciembre de 2015"/>
        <s v="Expediente 201573005702300001E"/>
        <s v="Procedimiento de capacitación V1 publicado en cultunet el 4 de diciembre de 2015"/>
        <s v="Circular 028 de 2015"/>
        <s v="Plan de capacitación 2015"/>
        <s v="Radicado orfeo 20157300086423."/>
        <s v="Publicación del procedimiento en cultunet"/>
        <s v="Divulgación por correo electrónico "/>
        <s v="Procedimiento Selección, vinculación y desvinculación de personal "/>
        <s v="Expediente 201573000101700001E"/>
        <s v="Se verificó la resolución 036 de 2016, en donde se verifica la inclusión del NBC de Educación, en el profesional especializado Código 222 grado 22"/>
        <s v="Radicado orfeo 20157300227523, 20157300229563"/>
        <s v="Radicados orfeos 20157300230923, 20157300238383"/>
        <s v="Plan de capacitación 2016"/>
        <s v="Radicados orfeos 20157300155663, 20157400161513 y 20157400200243"/>
        <s v="Acta Comité Directivo 26/10/2015"/>
        <s v="Acta Comité Sectorial 29/10/2015"/>
        <s v="Radicado orfeo 20157300235513"/>
        <s v="Cápsulas SIG divulgadas por correo 14/10/2015"/>
        <s v="Pantallazos de la inclusión de los radicados 20157100055002, 20157100055292. Correo electrónico 28/10/2015"/>
        <s v="Radicado 20152010238323"/>
        <s v="Radicado orfeo 20152010174853"/>
        <s v="Caracterización proceso publicada en cultunet"/>
        <s v="Radicado orfeo 20155000195773"/>
        <s v="Mapa de riesgos proceso Control Interno y Disciplinario versión 8 del 08/09/2015 publicado en cultunet"/>
        <s v="Herramienta de Administración de indicadores publicada en cultunet"/>
        <s v="Radicado. 20151200027203. orfeos con los que se enviaron los indicadores, en el tiempo establecido:"/>
        <s v="Radicado No.: 20161100161723 – Septiembre Radicado No.: 20161100177873 – Octubre"/>
        <s v="acta de reunion no. 20161100105583"/>
        <s v="Radicado Orfeo no. 20151100230893 y 20161100028973"/>
        <s v="Radicados orfeos 20155000224763 y 2015200023443"/>
        <s v="No se puede cerrar la observación, de acuerdo al seguimiento remitido, ya que la observación no habla del derecho que tienen las partes interesadas de las entidades de conocer la información publica, sino que hace referencia la riesgo que representa que se tenga acceso a las firmas de servidores públicos de la entidad, las cuales pueden ser utilizadas para actividades no legales."/>
        <s v="Radicado orfeo 20157400230663. acta de reunión"/>
        <s v="Radicado orfeo 20153000263183"/>
        <s v="Documento Manual de Lineamientos del proceso de Fomento en su versión 2 actualizado"/>
        <s v="Comrpobante contable LM 3747 de 1/10/2015"/>
        <s v="Radicado orfeo 20157200133343"/>
        <s v="Circular 030 con evidencias de su divulgación a directivos y todo el personal de la entidad"/>
        <s v="Libro Mayor del año 2014 actualizado"/>
        <s v="Libro mayor del año 2015 actualizado a Junio 30"/>
        <s v="Radicado No 20157100231683"/>
        <s v="Radicado Orfeo 20156000197083 Fecha 10/09/2015"/>
        <s v="Caracterización Regulación publicada en cultunet"/>
        <s v="Tabla de retención documental actualizada"/>
        <s v="Anteproyecto presupuesto"/>
        <s v="Radicado 20146200073313 debidamente actualizado con las firmas correspondientes"/>
        <s v="20156000230753, 20166000160853 y 20166200174243. "/>
        <s v="Radicados orfeos 20157100151753, 20157100169663 20157100174923 , 20157100181943 y 20157100210493, 20151200039323, 20157100132693, 20157100132693"/>
        <s v="1. Radicado orfeo 20157100146123"/>
        <s v="Una vez verificados los orfeos remitidos se evidencia que se están realizado los estudios de mercado con la obtención de los valores promedio para establecer el presupuesto oficial. "/>
        <s v="Procedimiento de Administración de Riesgos PR-MEJ-05 versión 6 del 15/11/2015 publicado en cultunet"/>
        <s v="13 mapas de riesgos y herramienta de administración de la mejora actualizados y publicados en cultunet"/>
        <s v="Se verificó el expediente y el radicado 20167100009392_A0005, en donde se evidencian las encuestas realizadas a los participantes sobre diferentes aspectos del proceso de formación entregado en el año 2015"/>
        <s v="Radicado orfeo 20157100033203"/>
        <s v="Aplicativos almacén e inventarios"/>
        <s v="Conceptos de ajustes"/>
        <s v="Formato del libro"/>
        <s v="Parametrización de los aplicativos LIMAY, SAE, SAI"/>
        <s v="Correo electrónico 18/02/2016 con archivo de plan de cuentas donde se evidencia la parametrización de los diferentes tipos de bajasen el aplicativo LIMAY: Baja por obsoleto, baja por entrega a gobierno central, baja por donación, baja por siniestro"/>
        <n v="20167100168253"/>
        <s v="contrato de compraventa No. 255 de 2015"/>
        <s v="Link: http://www.culturarecreacionydeporte.gov.co/scrd-transparente"/>
        <s v="Radicado 20157400163033 "/>
        <s v="Acta firmada radicado orfeo 20157400179263"/>
        <s v="Fecha 25/02/2015 Radicado"/>
        <s v="Orfeo 20157400046583 y Radicado 20157400188253 Fecha 28/08/2015"/>
        <s v="Procedimiento y formato publicados en cultunet actualizados"/>
        <s v="Radicados Orfeo con No. 20157400130203, 20157400130173, 20157400130133, 20157400130123 y 20157400130113"/>
        <s v="Contrato de prestación de servicios No. 252 de 2015"/>
        <s v="Contrato 52 del 8 de abril de 2016 radicado orfeo 20161100060253"/>
        <s v="Fumigaciones realizadas cada tres meses realizado por la empresa INFORMÁTICA DOCUMENTAL"/>
        <s v="Reglamento de Hiiene y Seguridad Industrial"/>
        <s v="Aplicativo PERNO versión II"/>
        <s v="De acuerdo al seguimiento remitido se evidencia que la información de seguridad social sale del aplicativo perno directamente para el operador de pagos Mi planilla, por lo que ya no se realiza de manera manual"/>
        <s v="El mapa de riesgos del proceso “Regulación” se ajustó a la versión 9 de 18 de enero de 2016, que se encuentra en el Sistema Integrado de Gestión, adoptándose las modificaciones sugeridas y aquellas identificadas en el ejercicio de revisión."/>
        <n v="20167200200873"/>
        <s v="Se evidencia en el informe de finalización del contrato 224 de 2014, la actualización del aplicativo PERNO."/>
        <s v="Queda pendiente la actualización del aplicativo OPGET"/>
        <s v="Radicado orfeo 20157400172703"/>
        <s v="Radicado orfeo 20157200196253"/>
        <s v="La secretaría realizó seguimiento periódico a la implementación de PERNO, siendo el último el día 3 de diciembre de 2015 y mediante acta radicada con el No. 20157000262313, seguimiento en el cual se informó que se cargaron nóminas hasta el mes de agosto de 2015 faltado cargar los meses septiembre a noviembre. .Aplicativos Terceros II parametrizado para iniciar en 2016"/>
        <s v="Contrato 207 de 2015"/>
        <s v="Radicado orfeo 20157200196253 y 20157200211523"/>
        <s v="Aplicativos Terceros II parametrizado para iniciar en 2016"/>
        <s v="Se solicita registro de este consolidado que menciona sobre incumplimiento de plazos para responder años 2014 y 2015 e informar si se han abierto investigaciones disciplinarias."/>
        <s v="1. Contrato 15 de 2015 y contrato 07 de 2016 de prestación de servicios para el tema ambiental"/>
        <s v="2. El tema de gestión ambiental esta incluido en la caracterización del proceso de Gestión de Recursos Físicos y Servicios Generales en el ciclo de la mejora, con actividades en el Planear, Hacer, Verificar y Actuar CP-FIS-APY versión 9 del 28/10/2015"/>
        <s v="Radicados orfeos Nos. 20157100059972, 20157200177693 y 20157200181903 de actualización de Documento PIGA, y de recepeción por parte de SDA"/>
        <s v="Radicados orfeos Nos. 20157200164693 y 20157200181903"/>
        <s v="Acta de revisión por la dirección donde se presenta la Política y fue aprobada. Radicado orfeo 20155000234273 "/>
        <s v="Cultunet"/>
        <s v="Radicado orfeo 20157200211503"/>
        <s v="Inventario hidrosanitario del año 2014 Rad 20147100068343 Inventario hidrosanitario del año 2015 con el avance de implementación 2014 VS 2015 Rad 20167100103613 Correo SOLICITUD DE INVENTARIOS HIDROSANITARIOS PARA VISITA AUDITORÍA SECRETARÍA DE AMBIENTE /7 de junio del 2016 20157100105023 y 20167100090553 Respecto a calle 9 y teniendo en cuenta que esa sede"/>
        <s v="se encuentra en comodato no se ha realizado modificaciones de fondo, en esa sede permanecen los sanitarios"/>
        <s v="convencionales, pero se ha realizado desde el sistema de gestión ambiental, campañas de ahorro con"/>
        <s v="la ubicación de las botellas de arena en su interior. "/>
        <s v="Mejoras realizadas:"/>
        <s v="1. Compilación de formas, librerias, menus en el esquema SDC."/>
        <s v="2. Revisión y compilación de reportes."/>
        <s v="3. Revisión de roles, paquetes, funciones, procedimientos, sinonimos, vistas, secuencias, del esquema OPGET en SDC."/>
        <s v="4. Parametrización General (Definir unidades de Tesoreria, Definir las unidades ejecutoras , cuentas bancarias."/>
        <s v="5. Verificación de usuarios con sus respectivos permisos."/>
        <e v="#VALUE!"/>
        <s v="La aplicación no requiere ajustes de desarrollo. Se iniciará su utilización en ambiente de preproducción durante el año 2016. para pasar a producción a partir del año 2017"/>
        <s v="Radicado No. 20167400082193"/>
        <s v="Daniel Duarte Expediente Orfeo: 201611002000800118E, persona encargada de implementar modelo de seguridad y privacidad de la informacion."/>
        <s v="Programa de Felicidad corporativa con implementaicón en el año 2015 Radicado orfeo 20157000107113"/>
        <s v="Correos electrónicos 8/10/2015 y 16/02/2016"/>
        <s v="Fichas técnicas de bienes y servicios de los procesos de Fomento, Conocimiento y Regulación, publicadas en cultunet."/>
        <s v="Planes de auditoría con radicados 20151010175593, 20157300174613"/>
        <s v="Registros de capacitaciones 20157300170493, 20157300170503"/>
        <s v="3. Acta de reunión de revisión por la dirección radicado orfeo 20155000234273."/>
        <s v="4. Radicados orfeo: 20155000028193."/>
        <s v="5. Radicados 20151100108003, 20157300082093"/>
        <s v="Listado maestro de documentos publicado en cultunet con los documentos actualizados"/>
        <s v="Expediente socializaciones 201550002800100001E"/>
        <s v="PENTAJO"/>
        <s v="http://192.168.10.10/zabbix/"/>
        <s v="mesas de trabajo y sustentación del anteproyecto de presupuesto 2016"/>
        <n v="20166200160083"/>
        <s v="Contrato 115 de 2015"/>
        <s v="FR-01-MN-01-CP-FIS-APY Versión 1 Formato de fugas de agua"/>
        <s v="Campañas en cultunet de ahorro y uso eficiente del agua"/>
        <s v="FR-02-MN-01-CP-FIS-APY v1 Manifiesto para material reciclable y FR-03-MN-01-CP-FIS-APY v1 Registro de residuos peligrosos"/>
        <s v="Campañas en cultunet de separación de residuos"/>
        <s v="- Tabla de retenciones en la fuente – 2016"/>
        <s v="- Formato de retenciones para ser aplicado a contratistas que se asemejen a empleados 2016"/>
        <s v="- Tabla de Retenciones ICA – 2016"/>
        <s v="Además en las actas de los comités de Sostenibilidad Contable se verifica que se ha incluido el tema de los convenios."/>
        <s v="Se verifica la capacitación realizada"/>
        <s v="Radicado orfeo 20161000028063"/>
        <s v="20167300088183,20167300140113 y 20167300140253"/>
        <s v="Correo electrónico "/>
        <s v="Manual de Supervisión e Interventoría de Contratos Versión 2 publicado en cultunet página 19"/>
        <s v="Radicado orfeo 20167200012323"/>
        <s v="Mediante el radicado 20167200002003 se evidencia la nota contable donde se realiza el reintegro del mayo valor pagado de 581.621"/>
        <s v="Correos electrónicos, presentaciones e informes de convenios"/>
        <s v="Radicado orfeo 20157200215653_A0001"/>
        <s v="Se verifica la numeración de los comprobantes de manera consecutiva en el radicado 20167200024433"/>
        <s v="Radicado No. 20167300141813 del 1 de septiembre de 2016."/>
        <s v="Radicado No. 20162000159053 del 29 de septiembre de 2016, correspondiente a la Circular No.015 del 29 de septiembre de 2016."/>
        <s v="Correos electrónicos mediante el cual el DASCD informa sobre la clave y contraseña de ingreso al SIDEAP."/>
        <n v="20165200200183"/>
        <n v="20165200182613"/>
        <n v="20165200162143"/>
        <s v="Radicado 20165200155143/ 20165200194063"/>
        <s v="Radicado"/>
        <n v="20165200185393"/>
        <s v="Radicados:"/>
        <n v="20165200209673"/>
        <n v="20165000157663"/>
        <n v="20165000148433"/>
        <n v="20165000162263"/>
        <n v="20165000166723"/>
        <s v="No. 20167000138153"/>
        <s v="El del mes de noviembre se radicó con el No. 20167000169513"/>
        <s v="radicado No. 20167000169513"/>
        <s v="Radicado No. 20167000207643."/>
        <s v="radicado No.20167000207643 y 20167100085112"/>
        <s v="radicado No. 20165000205393"/>
        <s v="radicado No. 20165000196623"/>
        <s v="radicado No. 20167000151423"/>
        <s v="Radicado No. real 20151300270253"/>
        <s v="radicado No. 20167000166293"/>
        <s v="radicado No. 20167000151413"/>
        <s v="Nos.20167000086451 y 20167000074341."/>
        <s v="radicado No. 20167000178853"/>
        <s v="Radicado No. 20162000194383"/>
        <s v="Radicado no. No. 20165000205393"/>
        <s v="2. Radicado No 20167100034503 del 31 de marzo de 2016"/>
        <s v="3. Radicado No 20167100095803 del 31 de mayo de 2016"/>
        <s v="Radicado No. 20167100095803 del 31 de mayo de 2016"/>
        <s v="Radicado No 201671001085437 del 30 de junio de 2016"/>
        <s v="Radicado No. 20167300091173 del 24 de mayo de 2016."/>
        <s v="A través de Cultunet en el link de Seguridad y salud en el Trabajo."/>
        <n v="20167400215263"/>
        <n v="20161100216723"/>
      </sharedItems>
    </cacheField>
    <cacheField name="PORCENTAJE DE AVANCE" numFmtId="0">
      <sharedItems containsBlank="1" containsMixedTypes="1" containsNumber="1" minValue="0" maxValue="1" count="12">
        <s v="Cumplida"/>
        <m/>
        <n v="1"/>
        <n v="0.2"/>
        <n v="0.7"/>
        <n v="0.5"/>
        <n v="0.1"/>
        <n v="0"/>
        <n v="0.3"/>
        <s v="70%%"/>
        <n v="0.8"/>
        <n v="0.6"/>
      </sharedItems>
    </cacheField>
    <cacheField name="ALERTA" numFmtId="0">
      <sharedItems containsBlank="1" count="5">
        <s v="SI"/>
        <m/>
        <s v="CUMPLIDA"/>
        <s v="CRÍTICA"/>
        <s v="EN PROCESO"/>
      </sharedItems>
    </cacheField>
    <cacheField name="FUE EFICAZ LA ACCIÓN PARA SOLUCIONAR EL PROBLEMA?" numFmtId="0">
      <sharedItems containsBlank="1" count="3">
        <s v="SI"/>
        <m/>
        <s v="NO"/>
      </sharedItems>
    </cacheField>
    <cacheField name="SE DEBE CERRAR LA ACCIÓN " numFmtId="0">
      <sharedItems containsDate="1" containsBlank="1" containsMixedTypes="1" minDate="2015-10-22T00:00:00" maxDate="2015-10-23T00:00:00" count="4">
        <d v="2015-10-22T00:00:00"/>
        <m/>
        <s v="SI"/>
        <s v="NO"/>
      </sharedItems>
    </cacheField>
    <cacheField name="FECHA DE CIERRE" numFmtId="0">
      <sharedItems containsDate="1" containsBlank="1" containsMixedTypes="1" minDate="2015-01-19T00:00:00" maxDate="2017-03-08T00:00:00" count="51">
        <m/>
        <d v="2015-09-10T00:00:00"/>
        <d v="2015-10-19T00:00:00"/>
        <d v="2015-10-22T00:00:00"/>
        <d v="2015-01-19T00:00:00"/>
        <d v="2015-10-27T00:00:00"/>
        <d v="2016-01-13T00:00:00"/>
        <d v="2016-10-03T00:00:00"/>
        <d v="2015-12-14T00:00:00"/>
        <d v="2016-10-04T00:00:00"/>
        <d v="2015-10-08T00:00:00"/>
        <d v="2015-12-15T00:00:00"/>
        <d v="2015-12-16T00:00:00"/>
        <d v="2016-02-24T00:00:00"/>
        <d v="2015-10-30T00:00:00"/>
        <d v="2015-10-29T00:00:00"/>
        <d v="2015-12-29T00:00:00"/>
        <d v="2015-10-14T00:00:00"/>
        <d v="2016-01-18T00:00:00"/>
        <d v="2015-12-17T00:00:00"/>
        <s v="Se amplia la fecha de cierre, por lo tanto hay cambio de alcance: se cierra esta acción y se abre la No. 654"/>
        <d v="2015-12-18T00:00:00"/>
        <n v="456"/>
        <n v="462"/>
        <s v="Se amplia la fecha de cierre, por lo tanto hay cambio de alcance: se cierra esta acción y se abre la No. 655"/>
        <d v="2016-10-28T00:00:00"/>
        <d v="2015-10-23T00:00:00"/>
        <d v="2016-02-18T00:00:00"/>
        <d v="2016-01-20T00:00:00"/>
        <d v="2016-02-19T00:00:00"/>
        <d v="2017-03-07T00:00:00"/>
        <d v="2016-02-29T00:00:00"/>
        <d v="2016-02-22T00:00:00"/>
        <d v="2016-10-14T00:00:00"/>
        <d v="2016-09-27T00:00:00"/>
        <s v="Se amplia la fecha de cierre, por lo tanto hay cambio de alcance: se cierra esta acción y se abre la No. 669"/>
        <s v="Se amplia la fecha de cierre, por lo tanto hay cambio de alcance: se cierra esta acción y se abre la No. 670"/>
        <s v="Se amplia la fecha de cierre, por lo tanto hay cambio de alcance: se cierra esta acción y se abre la No. 671"/>
        <d v="2016-04-06T00:00:00"/>
        <d v="2016-01-21T00:00:00"/>
        <d v="2016-04-13T00:00:00"/>
        <d v="2016-02-26T00:00:00"/>
        <d v="2016-09-30T00:00:00"/>
        <d v="2016-09-19T00:00:00"/>
        <d v="2015-03-15T00:00:00"/>
        <d v="2016-04-07T00:00:00"/>
        <d v="2016-02-25T00:00:00"/>
        <d v="2016-11-09T00:00:00"/>
        <d v="2016-12-22T00:00:00"/>
        <d v="2016-12-27T00:00:00"/>
        <d v="2016-12-30T00:00:00"/>
      </sharedItems>
    </cacheField>
    <cacheField name="No. NUEVA ACCIÓN (Cambio de Alcance)" numFmtId="0">
      <sharedItems containsString="0" containsBlank="1" containsNumber="1" containsInteger="1" minValue="259" maxValue="645"/>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926">
  <r>
    <n v="20155000191543"/>
    <n v="564"/>
    <s v="Atención al Ciudadano"/>
    <x v="0"/>
    <x v="0"/>
    <s v="Seguimiento semestral peticiones , quejas y reclamos"/>
    <s v="Indicadores"/>
    <x v="0"/>
    <x v="0"/>
    <x v="0"/>
    <x v="0"/>
    <x v="0"/>
    <s v="Funcionario a cargo del punto de atención"/>
    <x v="0"/>
    <x v="0"/>
    <x v="0"/>
    <x v="0"/>
    <x v="0"/>
    <x v="0"/>
    <x v="0"/>
    <x v="0"/>
    <x v="0"/>
    <x v="0"/>
    <m/>
  </r>
  <r>
    <m/>
    <m/>
    <m/>
    <x v="1"/>
    <x v="1"/>
    <m/>
    <m/>
    <x v="1"/>
    <x v="1"/>
    <x v="1"/>
    <x v="1"/>
    <x v="1"/>
    <m/>
    <x v="1"/>
    <x v="1"/>
    <x v="1"/>
    <x v="1"/>
    <x v="0"/>
    <x v="1"/>
    <x v="1"/>
    <x v="1"/>
    <x v="1"/>
    <x v="0"/>
    <m/>
  </r>
  <r>
    <m/>
    <m/>
    <m/>
    <x v="1"/>
    <x v="1"/>
    <m/>
    <m/>
    <x v="1"/>
    <x v="1"/>
    <x v="1"/>
    <x v="1"/>
    <x v="1"/>
    <s v="Director de Planeación"/>
    <x v="1"/>
    <x v="1"/>
    <x v="1"/>
    <x v="2"/>
    <x v="0"/>
    <x v="1"/>
    <x v="1"/>
    <x v="1"/>
    <x v="1"/>
    <x v="0"/>
    <m/>
  </r>
  <r>
    <m/>
    <m/>
    <m/>
    <x v="1"/>
    <x v="1"/>
    <m/>
    <m/>
    <x v="1"/>
    <x v="1"/>
    <x v="1"/>
    <x v="1"/>
    <x v="1"/>
    <m/>
    <x v="1"/>
    <x v="1"/>
    <x v="1"/>
    <x v="3"/>
    <x v="0"/>
    <x v="1"/>
    <x v="1"/>
    <x v="1"/>
    <x v="1"/>
    <x v="0"/>
    <m/>
  </r>
  <r>
    <m/>
    <m/>
    <m/>
    <x v="1"/>
    <x v="1"/>
    <m/>
    <m/>
    <x v="1"/>
    <x v="1"/>
    <x v="1"/>
    <x v="1"/>
    <x v="1"/>
    <m/>
    <x v="1"/>
    <x v="1"/>
    <x v="1"/>
    <x v="4"/>
    <x v="0"/>
    <x v="1"/>
    <x v="1"/>
    <x v="1"/>
    <x v="1"/>
    <x v="0"/>
    <m/>
  </r>
  <r>
    <m/>
    <m/>
    <m/>
    <x v="1"/>
    <x v="1"/>
    <m/>
    <m/>
    <x v="1"/>
    <x v="1"/>
    <x v="1"/>
    <x v="1"/>
    <x v="1"/>
    <m/>
    <x v="1"/>
    <x v="1"/>
    <x v="1"/>
    <x v="5"/>
    <x v="0"/>
    <x v="1"/>
    <x v="1"/>
    <x v="1"/>
    <x v="1"/>
    <x v="0"/>
    <m/>
  </r>
  <r>
    <m/>
    <m/>
    <m/>
    <x v="1"/>
    <x v="1"/>
    <m/>
    <m/>
    <x v="1"/>
    <x v="1"/>
    <x v="1"/>
    <x v="1"/>
    <x v="1"/>
    <m/>
    <x v="1"/>
    <x v="1"/>
    <x v="1"/>
    <x v="6"/>
    <x v="0"/>
    <x v="1"/>
    <x v="1"/>
    <x v="1"/>
    <x v="1"/>
    <x v="0"/>
    <m/>
  </r>
  <r>
    <m/>
    <m/>
    <m/>
    <x v="1"/>
    <x v="1"/>
    <m/>
    <m/>
    <x v="1"/>
    <x v="1"/>
    <x v="1"/>
    <x v="1"/>
    <x v="1"/>
    <m/>
    <x v="1"/>
    <x v="1"/>
    <x v="1"/>
    <x v="7"/>
    <x v="0"/>
    <x v="1"/>
    <x v="1"/>
    <x v="1"/>
    <x v="1"/>
    <x v="0"/>
    <m/>
  </r>
  <r>
    <m/>
    <m/>
    <m/>
    <x v="1"/>
    <x v="1"/>
    <m/>
    <m/>
    <x v="1"/>
    <x v="1"/>
    <x v="1"/>
    <x v="1"/>
    <x v="1"/>
    <m/>
    <x v="1"/>
    <x v="1"/>
    <x v="1"/>
    <x v="8"/>
    <x v="0"/>
    <x v="1"/>
    <x v="1"/>
    <x v="1"/>
    <x v="1"/>
    <x v="0"/>
    <m/>
  </r>
  <r>
    <m/>
    <m/>
    <m/>
    <x v="1"/>
    <x v="1"/>
    <m/>
    <m/>
    <x v="1"/>
    <x v="1"/>
    <x v="1"/>
    <x v="1"/>
    <x v="1"/>
    <m/>
    <x v="1"/>
    <x v="1"/>
    <x v="1"/>
    <x v="2"/>
    <x v="0"/>
    <x v="1"/>
    <x v="1"/>
    <x v="1"/>
    <x v="1"/>
    <x v="0"/>
    <m/>
  </r>
  <r>
    <m/>
    <m/>
    <m/>
    <x v="1"/>
    <x v="1"/>
    <m/>
    <m/>
    <x v="1"/>
    <x v="1"/>
    <x v="1"/>
    <x v="1"/>
    <x v="1"/>
    <m/>
    <x v="1"/>
    <x v="1"/>
    <x v="1"/>
    <x v="9"/>
    <x v="0"/>
    <x v="1"/>
    <x v="1"/>
    <x v="1"/>
    <x v="1"/>
    <x v="0"/>
    <m/>
  </r>
  <r>
    <m/>
    <m/>
    <m/>
    <x v="1"/>
    <x v="1"/>
    <m/>
    <m/>
    <x v="1"/>
    <x v="1"/>
    <x v="1"/>
    <x v="1"/>
    <x v="1"/>
    <m/>
    <x v="1"/>
    <x v="1"/>
    <x v="1"/>
    <x v="10"/>
    <x v="0"/>
    <x v="1"/>
    <x v="1"/>
    <x v="1"/>
    <x v="1"/>
    <x v="0"/>
    <m/>
  </r>
  <r>
    <m/>
    <m/>
    <m/>
    <x v="1"/>
    <x v="1"/>
    <m/>
    <m/>
    <x v="1"/>
    <x v="1"/>
    <x v="1"/>
    <x v="1"/>
    <x v="1"/>
    <m/>
    <x v="1"/>
    <x v="1"/>
    <x v="1"/>
    <x v="2"/>
    <x v="0"/>
    <x v="1"/>
    <x v="1"/>
    <x v="1"/>
    <x v="1"/>
    <x v="0"/>
    <m/>
  </r>
  <r>
    <m/>
    <m/>
    <m/>
    <x v="1"/>
    <x v="1"/>
    <m/>
    <m/>
    <x v="1"/>
    <x v="1"/>
    <x v="1"/>
    <x v="1"/>
    <x v="2"/>
    <s v="Funcionario a cargo del punto de atención"/>
    <x v="0"/>
    <x v="2"/>
    <x v="2"/>
    <x v="11"/>
    <x v="0"/>
    <x v="1"/>
    <x v="1"/>
    <x v="1"/>
    <x v="1"/>
    <x v="0"/>
    <m/>
  </r>
  <r>
    <n v="20157400163033"/>
    <n v="565"/>
    <s v="Gestión de TIC's"/>
    <x v="2"/>
    <x v="0"/>
    <s v="Circular No. 04 del 22 de Diciembre de 2006, “Verificación, recomendaciones y resultados sobre el cumplimiento de las normas en materia de derecho de autor sobre Software”."/>
    <s v="Circular No. 04 del 22 de Diciembre de 2006, “Verificación, recomendaciones y resultados sobre el cumplimiento de las normas en materia de derecho de autor sobre Software”."/>
    <x v="0"/>
    <x v="2"/>
    <x v="2"/>
    <x v="0"/>
    <x v="3"/>
    <s v="Grupo Interno de Sistemas"/>
    <x v="2"/>
    <x v="3"/>
    <x v="3"/>
    <x v="12"/>
    <x v="1"/>
    <x v="2"/>
    <x v="2"/>
    <x v="2"/>
    <x v="2"/>
    <x v="1"/>
    <m/>
  </r>
  <r>
    <n v="20157400163033"/>
    <n v="566"/>
    <s v="Gestión de TIC's"/>
    <x v="2"/>
    <x v="0"/>
    <s v="Circular No. 04 del 22 de Diciembre de 2006, “Verificación, recomendaciones y resultados sobre el cumplimiento de las normas en materia de derecho de autor sobre Software”."/>
    <s v="Circular No. 04 del 22 de Diciembre de 2006, “Verificación, recomendaciones y resultados sobre el cumplimiento de las normas en materia de derecho de autor sobre Software”."/>
    <x v="0"/>
    <x v="3"/>
    <x v="3"/>
    <x v="0"/>
    <x v="4"/>
    <s v="Grupo Interno de Sistemas"/>
    <x v="2"/>
    <x v="3"/>
    <x v="3"/>
    <x v="13"/>
    <x v="2"/>
    <x v="2"/>
    <x v="2"/>
    <x v="0"/>
    <x v="2"/>
    <x v="1"/>
    <m/>
  </r>
  <r>
    <m/>
    <m/>
    <m/>
    <x v="1"/>
    <x v="1"/>
    <m/>
    <m/>
    <x v="1"/>
    <x v="1"/>
    <x v="1"/>
    <x v="1"/>
    <x v="5"/>
    <m/>
    <x v="1"/>
    <x v="1"/>
    <x v="1"/>
    <x v="2"/>
    <x v="0"/>
    <x v="1"/>
    <x v="1"/>
    <x v="1"/>
    <x v="1"/>
    <x v="0"/>
    <m/>
  </r>
  <r>
    <n v="20157400163033"/>
    <n v="567"/>
    <s v="Gestión de TIC's"/>
    <x v="2"/>
    <x v="0"/>
    <s v="Circular No. 04 del 22 de Diciembre de 2006, “Verificación, recomendaciones y resultados sobre el cumplimiento de las normas en materia de derecho de autor sobre Software”."/>
    <s v="Circular No. 04 del 22 de Diciembre de 2006, “Verificación, recomendaciones y resultados sobre el cumplimiento de las normas en materia de derecho de autor sobre Software”."/>
    <x v="0"/>
    <x v="4"/>
    <x v="4"/>
    <x v="0"/>
    <x v="6"/>
    <s v="Grupo Interno de Sistemas y Oficina Asesora de Comunicaciones"/>
    <x v="2"/>
    <x v="3"/>
    <x v="3"/>
    <x v="14"/>
    <x v="3"/>
    <x v="2"/>
    <x v="2"/>
    <x v="0"/>
    <x v="2"/>
    <x v="1"/>
    <m/>
  </r>
  <r>
    <n v="20157400163033"/>
    <n v="568"/>
    <s v="Gestión de TIC's"/>
    <x v="2"/>
    <x v="0"/>
    <s v="Circular No. 04 del 22 de Diciembre de 2006, “Verificación, recomendaciones y resultados sobre el cumplimiento de las normas en materia de derecho de autor sobre Software”."/>
    <s v="Circular No. 04 del 22 de Diciembre de 2006, “Verificación, recomendaciones y resultados sobre el cumplimiento de las normas en materia de derecho de autor sobre Software”."/>
    <x v="0"/>
    <x v="5"/>
    <x v="5"/>
    <x v="0"/>
    <x v="7"/>
    <s v="Grupo Interno de Sistemas"/>
    <x v="2"/>
    <x v="3"/>
    <x v="4"/>
    <x v="15"/>
    <x v="4"/>
    <x v="2"/>
    <x v="2"/>
    <x v="0"/>
    <x v="2"/>
    <x v="2"/>
    <m/>
  </r>
  <r>
    <m/>
    <m/>
    <m/>
    <x v="1"/>
    <x v="1"/>
    <m/>
    <m/>
    <x v="1"/>
    <x v="1"/>
    <x v="1"/>
    <x v="1"/>
    <x v="1"/>
    <m/>
    <x v="1"/>
    <x v="1"/>
    <x v="1"/>
    <x v="2"/>
    <x v="0"/>
    <x v="1"/>
    <x v="1"/>
    <x v="1"/>
    <x v="1"/>
    <x v="0"/>
    <m/>
  </r>
  <r>
    <m/>
    <m/>
    <m/>
    <x v="1"/>
    <x v="1"/>
    <m/>
    <m/>
    <x v="1"/>
    <x v="1"/>
    <x v="1"/>
    <x v="1"/>
    <x v="1"/>
    <m/>
    <x v="1"/>
    <x v="1"/>
    <x v="1"/>
    <x v="16"/>
    <x v="0"/>
    <x v="1"/>
    <x v="1"/>
    <x v="1"/>
    <x v="1"/>
    <x v="0"/>
    <m/>
  </r>
  <r>
    <m/>
    <m/>
    <m/>
    <x v="1"/>
    <x v="1"/>
    <m/>
    <m/>
    <x v="1"/>
    <x v="1"/>
    <x v="1"/>
    <x v="1"/>
    <x v="1"/>
    <m/>
    <x v="1"/>
    <x v="1"/>
    <x v="1"/>
    <x v="2"/>
    <x v="0"/>
    <x v="1"/>
    <x v="1"/>
    <x v="1"/>
    <x v="1"/>
    <x v="0"/>
    <m/>
  </r>
  <r>
    <m/>
    <m/>
    <m/>
    <x v="1"/>
    <x v="1"/>
    <m/>
    <m/>
    <x v="1"/>
    <x v="1"/>
    <x v="1"/>
    <x v="1"/>
    <x v="1"/>
    <m/>
    <x v="1"/>
    <x v="1"/>
    <x v="1"/>
    <x v="17"/>
    <x v="0"/>
    <x v="1"/>
    <x v="1"/>
    <x v="1"/>
    <x v="1"/>
    <x v="0"/>
    <m/>
  </r>
  <r>
    <m/>
    <m/>
    <m/>
    <x v="1"/>
    <x v="1"/>
    <m/>
    <m/>
    <x v="1"/>
    <x v="1"/>
    <x v="1"/>
    <x v="1"/>
    <x v="1"/>
    <m/>
    <x v="1"/>
    <x v="1"/>
    <x v="1"/>
    <x v="2"/>
    <x v="0"/>
    <x v="1"/>
    <x v="1"/>
    <x v="1"/>
    <x v="1"/>
    <x v="0"/>
    <m/>
  </r>
  <r>
    <m/>
    <m/>
    <m/>
    <x v="1"/>
    <x v="1"/>
    <m/>
    <m/>
    <x v="1"/>
    <x v="1"/>
    <x v="1"/>
    <x v="1"/>
    <x v="1"/>
    <m/>
    <x v="1"/>
    <x v="1"/>
    <x v="1"/>
    <x v="18"/>
    <x v="0"/>
    <x v="1"/>
    <x v="1"/>
    <x v="1"/>
    <x v="1"/>
    <x v="0"/>
    <m/>
  </r>
  <r>
    <m/>
    <m/>
    <m/>
    <x v="1"/>
    <x v="1"/>
    <m/>
    <m/>
    <x v="1"/>
    <x v="1"/>
    <x v="1"/>
    <x v="1"/>
    <x v="1"/>
    <m/>
    <x v="1"/>
    <x v="1"/>
    <x v="1"/>
    <x v="2"/>
    <x v="0"/>
    <x v="1"/>
    <x v="1"/>
    <x v="1"/>
    <x v="1"/>
    <x v="0"/>
    <m/>
  </r>
  <r>
    <m/>
    <m/>
    <m/>
    <x v="1"/>
    <x v="1"/>
    <m/>
    <m/>
    <x v="1"/>
    <x v="1"/>
    <x v="1"/>
    <x v="1"/>
    <x v="1"/>
    <m/>
    <x v="1"/>
    <x v="1"/>
    <x v="1"/>
    <x v="19"/>
    <x v="0"/>
    <x v="1"/>
    <x v="1"/>
    <x v="1"/>
    <x v="1"/>
    <x v="0"/>
    <m/>
  </r>
  <r>
    <n v="5000168333"/>
    <n v="569"/>
    <s v="Políticas y Direccionamiento Estratégico"/>
    <x v="3"/>
    <x v="0"/>
    <s v="Auditoria interna de calidad año 2013"/>
    <m/>
    <x v="2"/>
    <x v="6"/>
    <x v="6"/>
    <x v="2"/>
    <x v="8"/>
    <s v="Subdirección de Programación y Seguimiento de la inversión"/>
    <x v="3"/>
    <x v="4"/>
    <x v="5"/>
    <x v="20"/>
    <x v="5"/>
    <x v="2"/>
    <x v="2"/>
    <x v="0"/>
    <x v="2"/>
    <x v="3"/>
    <n v="259"/>
  </r>
  <r>
    <m/>
    <m/>
    <m/>
    <x v="1"/>
    <x v="1"/>
    <m/>
    <m/>
    <x v="1"/>
    <x v="1"/>
    <x v="1"/>
    <x v="1"/>
    <x v="1"/>
    <m/>
    <x v="1"/>
    <x v="1"/>
    <x v="1"/>
    <x v="2"/>
    <x v="0"/>
    <x v="1"/>
    <x v="1"/>
    <x v="1"/>
    <x v="1"/>
    <x v="0"/>
    <m/>
  </r>
  <r>
    <m/>
    <m/>
    <m/>
    <x v="1"/>
    <x v="1"/>
    <m/>
    <m/>
    <x v="1"/>
    <x v="1"/>
    <x v="1"/>
    <x v="1"/>
    <x v="1"/>
    <m/>
    <x v="1"/>
    <x v="1"/>
    <x v="1"/>
    <x v="2"/>
    <x v="6"/>
    <x v="1"/>
    <x v="1"/>
    <x v="1"/>
    <x v="1"/>
    <x v="0"/>
    <m/>
  </r>
  <r>
    <m/>
    <m/>
    <m/>
    <x v="1"/>
    <x v="1"/>
    <m/>
    <m/>
    <x v="1"/>
    <x v="1"/>
    <x v="1"/>
    <x v="1"/>
    <x v="1"/>
    <m/>
    <x v="1"/>
    <x v="1"/>
    <x v="1"/>
    <x v="2"/>
    <x v="0"/>
    <x v="1"/>
    <x v="1"/>
    <x v="1"/>
    <x v="1"/>
    <x v="0"/>
    <n v="333"/>
  </r>
  <r>
    <m/>
    <m/>
    <m/>
    <x v="1"/>
    <x v="1"/>
    <m/>
    <m/>
    <x v="1"/>
    <x v="1"/>
    <x v="1"/>
    <x v="1"/>
    <x v="1"/>
    <m/>
    <x v="1"/>
    <x v="1"/>
    <x v="1"/>
    <x v="2"/>
    <x v="0"/>
    <x v="1"/>
    <x v="1"/>
    <x v="1"/>
    <x v="1"/>
    <x v="0"/>
    <m/>
  </r>
  <r>
    <m/>
    <m/>
    <m/>
    <x v="1"/>
    <x v="1"/>
    <m/>
    <m/>
    <x v="1"/>
    <x v="1"/>
    <x v="1"/>
    <x v="1"/>
    <x v="1"/>
    <m/>
    <x v="1"/>
    <x v="1"/>
    <x v="1"/>
    <x v="2"/>
    <x v="0"/>
    <x v="1"/>
    <x v="1"/>
    <x v="1"/>
    <x v="1"/>
    <x v="0"/>
    <m/>
  </r>
  <r>
    <m/>
    <m/>
    <m/>
    <x v="1"/>
    <x v="1"/>
    <m/>
    <m/>
    <x v="1"/>
    <x v="1"/>
    <x v="1"/>
    <x v="1"/>
    <x v="1"/>
    <m/>
    <x v="1"/>
    <x v="1"/>
    <x v="1"/>
    <x v="2"/>
    <x v="0"/>
    <x v="1"/>
    <x v="1"/>
    <x v="1"/>
    <x v="1"/>
    <x v="0"/>
    <n v="443"/>
  </r>
  <r>
    <n v="7200069543"/>
    <n v="570"/>
    <s v="Financiera-Contable Financiera-Contable"/>
    <x v="4"/>
    <x v="0"/>
    <s v="Auditoria de Gestión Control Interno 2014"/>
    <s v="Auxiliares contables – Cuentas por pagar – Retención en la fuente e impuestos de timbre"/>
    <x v="0"/>
    <x v="7"/>
    <x v="7"/>
    <x v="0"/>
    <x v="9"/>
    <s v="Asesor con funciones de Contador.- Profesional Contable"/>
    <x v="4"/>
    <x v="5"/>
    <x v="6"/>
    <x v="21"/>
    <x v="7"/>
    <x v="3"/>
    <x v="3"/>
    <x v="1"/>
    <x v="1"/>
    <x v="0"/>
    <n v="544"/>
  </r>
  <r>
    <m/>
    <m/>
    <m/>
    <x v="1"/>
    <x v="1"/>
    <m/>
    <m/>
    <x v="1"/>
    <x v="8"/>
    <x v="8"/>
    <x v="1"/>
    <x v="10"/>
    <m/>
    <x v="1"/>
    <x v="1"/>
    <x v="1"/>
    <x v="2"/>
    <x v="0"/>
    <x v="1"/>
    <x v="1"/>
    <x v="1"/>
    <x v="1"/>
    <x v="0"/>
    <m/>
  </r>
  <r>
    <m/>
    <m/>
    <m/>
    <x v="1"/>
    <x v="1"/>
    <m/>
    <m/>
    <x v="1"/>
    <x v="9"/>
    <x v="1"/>
    <x v="1"/>
    <x v="1"/>
    <m/>
    <x v="1"/>
    <x v="1"/>
    <x v="7"/>
    <x v="22"/>
    <x v="8"/>
    <x v="1"/>
    <x v="1"/>
    <x v="1"/>
    <x v="1"/>
    <x v="0"/>
    <m/>
  </r>
  <r>
    <m/>
    <m/>
    <m/>
    <x v="1"/>
    <x v="1"/>
    <m/>
    <m/>
    <x v="1"/>
    <x v="10"/>
    <x v="1"/>
    <x v="1"/>
    <x v="11"/>
    <m/>
    <x v="1"/>
    <x v="1"/>
    <x v="1"/>
    <x v="2"/>
    <x v="0"/>
    <x v="1"/>
    <x v="1"/>
    <x v="1"/>
    <x v="1"/>
    <x v="0"/>
    <m/>
  </r>
  <r>
    <m/>
    <m/>
    <m/>
    <x v="1"/>
    <x v="1"/>
    <m/>
    <m/>
    <x v="1"/>
    <x v="1"/>
    <x v="1"/>
    <x v="1"/>
    <x v="1"/>
    <m/>
    <x v="1"/>
    <x v="1"/>
    <x v="1"/>
    <x v="23"/>
    <x v="0"/>
    <x v="1"/>
    <x v="1"/>
    <x v="1"/>
    <x v="1"/>
    <x v="0"/>
    <m/>
  </r>
  <r>
    <m/>
    <m/>
    <m/>
    <x v="1"/>
    <x v="1"/>
    <m/>
    <m/>
    <x v="1"/>
    <x v="1"/>
    <x v="1"/>
    <x v="1"/>
    <x v="1"/>
    <m/>
    <x v="1"/>
    <x v="1"/>
    <x v="8"/>
    <x v="24"/>
    <x v="9"/>
    <x v="2"/>
    <x v="2"/>
    <x v="0"/>
    <x v="2"/>
    <x v="4"/>
    <m/>
  </r>
  <r>
    <m/>
    <m/>
    <m/>
    <x v="1"/>
    <x v="1"/>
    <m/>
    <m/>
    <x v="1"/>
    <x v="1"/>
    <x v="1"/>
    <x v="1"/>
    <x v="1"/>
    <m/>
    <x v="1"/>
    <x v="1"/>
    <x v="1"/>
    <x v="2"/>
    <x v="0"/>
    <x v="1"/>
    <x v="1"/>
    <x v="1"/>
    <x v="1"/>
    <x v="0"/>
    <m/>
  </r>
  <r>
    <m/>
    <m/>
    <m/>
    <x v="1"/>
    <x v="1"/>
    <m/>
    <m/>
    <x v="1"/>
    <x v="1"/>
    <x v="1"/>
    <x v="1"/>
    <x v="1"/>
    <m/>
    <x v="1"/>
    <x v="1"/>
    <x v="1"/>
    <x v="25"/>
    <x v="0"/>
    <x v="1"/>
    <x v="1"/>
    <x v="1"/>
    <x v="1"/>
    <x v="0"/>
    <m/>
  </r>
  <r>
    <m/>
    <m/>
    <m/>
    <x v="1"/>
    <x v="1"/>
    <m/>
    <m/>
    <x v="1"/>
    <x v="1"/>
    <x v="1"/>
    <x v="1"/>
    <x v="1"/>
    <m/>
    <x v="1"/>
    <x v="1"/>
    <x v="1"/>
    <x v="2"/>
    <x v="0"/>
    <x v="1"/>
    <x v="1"/>
    <x v="1"/>
    <x v="1"/>
    <x v="0"/>
    <m/>
  </r>
  <r>
    <m/>
    <m/>
    <m/>
    <x v="1"/>
    <x v="1"/>
    <m/>
    <m/>
    <x v="1"/>
    <x v="1"/>
    <x v="1"/>
    <x v="1"/>
    <x v="1"/>
    <m/>
    <x v="1"/>
    <x v="1"/>
    <x v="1"/>
    <x v="26"/>
    <x v="0"/>
    <x v="1"/>
    <x v="1"/>
    <x v="1"/>
    <x v="1"/>
    <x v="0"/>
    <m/>
  </r>
  <r>
    <m/>
    <m/>
    <m/>
    <x v="1"/>
    <x v="1"/>
    <m/>
    <m/>
    <x v="1"/>
    <x v="1"/>
    <x v="1"/>
    <x v="1"/>
    <x v="1"/>
    <m/>
    <x v="1"/>
    <x v="1"/>
    <x v="1"/>
    <x v="27"/>
    <x v="0"/>
    <x v="1"/>
    <x v="1"/>
    <x v="1"/>
    <x v="1"/>
    <x v="0"/>
    <m/>
  </r>
  <r>
    <m/>
    <m/>
    <m/>
    <x v="1"/>
    <x v="1"/>
    <m/>
    <m/>
    <x v="1"/>
    <x v="1"/>
    <x v="1"/>
    <x v="1"/>
    <x v="1"/>
    <m/>
    <x v="1"/>
    <x v="1"/>
    <x v="1"/>
    <x v="28"/>
    <x v="0"/>
    <x v="1"/>
    <x v="1"/>
    <x v="1"/>
    <x v="1"/>
    <x v="0"/>
    <m/>
  </r>
  <r>
    <m/>
    <m/>
    <m/>
    <x v="1"/>
    <x v="1"/>
    <m/>
    <m/>
    <x v="1"/>
    <x v="1"/>
    <x v="1"/>
    <x v="1"/>
    <x v="1"/>
    <m/>
    <x v="1"/>
    <x v="1"/>
    <x v="1"/>
    <x v="29"/>
    <x v="0"/>
    <x v="1"/>
    <x v="1"/>
    <x v="1"/>
    <x v="1"/>
    <x v="0"/>
    <m/>
  </r>
  <r>
    <m/>
    <m/>
    <m/>
    <x v="1"/>
    <x v="1"/>
    <m/>
    <m/>
    <x v="1"/>
    <x v="1"/>
    <x v="1"/>
    <x v="1"/>
    <x v="12"/>
    <s v="Director de Planeación y Procesos Estratégicos"/>
    <x v="0"/>
    <x v="6"/>
    <x v="9"/>
    <x v="30"/>
    <x v="10"/>
    <x v="2"/>
    <x v="2"/>
    <x v="0"/>
    <x v="2"/>
    <x v="5"/>
    <m/>
  </r>
  <r>
    <m/>
    <m/>
    <m/>
    <x v="1"/>
    <x v="1"/>
    <m/>
    <m/>
    <x v="1"/>
    <x v="1"/>
    <x v="1"/>
    <x v="1"/>
    <x v="1"/>
    <m/>
    <x v="1"/>
    <x v="1"/>
    <x v="1"/>
    <x v="2"/>
    <x v="0"/>
    <x v="1"/>
    <x v="1"/>
    <x v="1"/>
    <x v="1"/>
    <x v="0"/>
    <m/>
  </r>
  <r>
    <m/>
    <m/>
    <m/>
    <x v="1"/>
    <x v="1"/>
    <m/>
    <m/>
    <x v="1"/>
    <x v="1"/>
    <x v="1"/>
    <x v="1"/>
    <x v="1"/>
    <m/>
    <x v="1"/>
    <x v="1"/>
    <x v="1"/>
    <x v="31"/>
    <x v="0"/>
    <x v="1"/>
    <x v="1"/>
    <x v="1"/>
    <x v="1"/>
    <x v="0"/>
    <m/>
  </r>
  <r>
    <m/>
    <m/>
    <m/>
    <x v="1"/>
    <x v="1"/>
    <m/>
    <m/>
    <x v="1"/>
    <x v="1"/>
    <x v="1"/>
    <x v="1"/>
    <x v="13"/>
    <s v="Profesional Universitario"/>
    <x v="5"/>
    <x v="7"/>
    <x v="10"/>
    <x v="32"/>
    <x v="11"/>
    <x v="2"/>
    <x v="2"/>
    <x v="0"/>
    <x v="2"/>
    <x v="6"/>
    <m/>
  </r>
  <r>
    <m/>
    <m/>
    <m/>
    <x v="1"/>
    <x v="1"/>
    <m/>
    <m/>
    <x v="1"/>
    <x v="1"/>
    <x v="1"/>
    <x v="1"/>
    <x v="1"/>
    <m/>
    <x v="1"/>
    <x v="1"/>
    <x v="1"/>
    <x v="2"/>
    <x v="0"/>
    <x v="1"/>
    <x v="1"/>
    <x v="1"/>
    <x v="1"/>
    <x v="0"/>
    <m/>
  </r>
  <r>
    <m/>
    <m/>
    <m/>
    <x v="1"/>
    <x v="1"/>
    <m/>
    <m/>
    <x v="1"/>
    <x v="1"/>
    <x v="1"/>
    <x v="1"/>
    <x v="14"/>
    <m/>
    <x v="1"/>
    <x v="1"/>
    <x v="1"/>
    <x v="2"/>
    <x v="0"/>
    <x v="1"/>
    <x v="1"/>
    <x v="1"/>
    <x v="1"/>
    <x v="0"/>
    <m/>
  </r>
  <r>
    <n v="20151300219283"/>
    <n v="572"/>
    <s v="Conocimiento"/>
    <x v="5"/>
    <x v="0"/>
    <s v="Auditoria Interna del SIG 2015"/>
    <s v="4.2.4. Control de registros"/>
    <x v="3"/>
    <x v="11"/>
    <x v="9"/>
    <x v="0"/>
    <x v="15"/>
    <s v="Jefe Observatorio y su equipo."/>
    <x v="6"/>
    <x v="8"/>
    <x v="11"/>
    <x v="33"/>
    <x v="12"/>
    <x v="2"/>
    <x v="2"/>
    <x v="0"/>
    <x v="2"/>
    <x v="7"/>
    <m/>
  </r>
  <r>
    <m/>
    <m/>
    <m/>
    <x v="1"/>
    <x v="1"/>
    <m/>
    <m/>
    <x v="1"/>
    <x v="1"/>
    <x v="1"/>
    <x v="1"/>
    <x v="1"/>
    <m/>
    <x v="1"/>
    <x v="1"/>
    <x v="1"/>
    <x v="2"/>
    <x v="0"/>
    <x v="1"/>
    <x v="1"/>
    <x v="1"/>
    <x v="1"/>
    <x v="0"/>
    <m/>
  </r>
  <r>
    <m/>
    <m/>
    <m/>
    <x v="1"/>
    <x v="1"/>
    <m/>
    <m/>
    <x v="1"/>
    <x v="1"/>
    <x v="1"/>
    <x v="1"/>
    <x v="16"/>
    <m/>
    <x v="1"/>
    <x v="1"/>
    <x v="1"/>
    <x v="2"/>
    <x v="13"/>
    <x v="1"/>
    <x v="1"/>
    <x v="1"/>
    <x v="1"/>
    <x v="0"/>
    <m/>
  </r>
  <r>
    <m/>
    <m/>
    <m/>
    <x v="1"/>
    <x v="1"/>
    <m/>
    <m/>
    <x v="1"/>
    <x v="1"/>
    <x v="1"/>
    <x v="1"/>
    <x v="1"/>
    <m/>
    <x v="6"/>
    <x v="1"/>
    <x v="12"/>
    <x v="34"/>
    <x v="14"/>
    <x v="1"/>
    <x v="1"/>
    <x v="1"/>
    <x v="1"/>
    <x v="0"/>
    <m/>
  </r>
  <r>
    <n v="20151300219283"/>
    <n v="573"/>
    <s v="Conocimiento"/>
    <x v="5"/>
    <x v="0"/>
    <s v="Auditoria Interna del SIG 2015"/>
    <s v="4.2.4. Control de registros"/>
    <x v="0"/>
    <x v="12"/>
    <x v="10"/>
    <x v="0"/>
    <x v="17"/>
    <s v="Jefe Observatorio, Subdirector de Análisis Sectorial, Poblacional y Local y sus equipos de trabajo"/>
    <x v="6"/>
    <x v="8"/>
    <x v="13"/>
    <x v="35"/>
    <x v="15"/>
    <x v="2"/>
    <x v="2"/>
    <x v="0"/>
    <x v="2"/>
    <x v="8"/>
    <m/>
  </r>
  <r>
    <m/>
    <m/>
    <m/>
    <x v="1"/>
    <x v="1"/>
    <m/>
    <m/>
    <x v="1"/>
    <x v="1"/>
    <x v="1"/>
    <x v="1"/>
    <x v="1"/>
    <m/>
    <x v="1"/>
    <x v="1"/>
    <x v="1"/>
    <x v="2"/>
    <x v="0"/>
    <x v="1"/>
    <x v="1"/>
    <x v="1"/>
    <x v="1"/>
    <x v="0"/>
    <m/>
  </r>
  <r>
    <m/>
    <m/>
    <m/>
    <x v="1"/>
    <x v="1"/>
    <m/>
    <m/>
    <x v="1"/>
    <x v="1"/>
    <x v="1"/>
    <x v="1"/>
    <x v="18"/>
    <m/>
    <x v="1"/>
    <x v="1"/>
    <x v="1"/>
    <x v="2"/>
    <x v="0"/>
    <x v="1"/>
    <x v="1"/>
    <x v="1"/>
    <x v="1"/>
    <x v="0"/>
    <m/>
  </r>
  <r>
    <n v="20151300219283"/>
    <n v="575"/>
    <s v="Conocimiento"/>
    <x v="5"/>
    <x v="0"/>
    <s v="Auditoria Interna del SIG 2015"/>
    <s v="ISO 14001:2004"/>
    <x v="0"/>
    <x v="13"/>
    <x v="11"/>
    <x v="3"/>
    <x v="19"/>
    <s v="Jefe Observatorio y su equipo."/>
    <x v="6"/>
    <x v="8"/>
    <x v="14"/>
    <x v="36"/>
    <x v="16"/>
    <x v="2"/>
    <x v="2"/>
    <x v="0"/>
    <x v="2"/>
    <x v="7"/>
    <m/>
  </r>
  <r>
    <m/>
    <m/>
    <m/>
    <x v="1"/>
    <x v="1"/>
    <m/>
    <s v="4.3. Planificación"/>
    <x v="1"/>
    <x v="1"/>
    <x v="1"/>
    <x v="1"/>
    <x v="20"/>
    <m/>
    <x v="1"/>
    <x v="1"/>
    <x v="1"/>
    <x v="2"/>
    <x v="0"/>
    <x v="1"/>
    <x v="1"/>
    <x v="1"/>
    <x v="1"/>
    <x v="0"/>
    <m/>
  </r>
  <r>
    <n v="20151300219283"/>
    <n v="576"/>
    <s v="Conocimiento"/>
    <x v="5"/>
    <x v="0"/>
    <s v="Auditoria Interna del SIG 2015"/>
    <s v="8.2. Seguimiento y evaluación."/>
    <x v="0"/>
    <x v="14"/>
    <x v="12"/>
    <x v="3"/>
    <x v="21"/>
    <s v="Jefe Observatorio y su equipo."/>
    <x v="6"/>
    <x v="8"/>
    <x v="15"/>
    <x v="37"/>
    <x v="17"/>
    <x v="2"/>
    <x v="2"/>
    <x v="0"/>
    <x v="2"/>
    <x v="9"/>
    <m/>
  </r>
  <r>
    <m/>
    <m/>
    <m/>
    <x v="1"/>
    <x v="1"/>
    <m/>
    <m/>
    <x v="1"/>
    <x v="1"/>
    <x v="1"/>
    <x v="1"/>
    <x v="1"/>
    <m/>
    <x v="1"/>
    <x v="1"/>
    <x v="1"/>
    <x v="2"/>
    <x v="0"/>
    <x v="1"/>
    <x v="1"/>
    <x v="1"/>
    <x v="1"/>
    <x v="0"/>
    <m/>
  </r>
  <r>
    <m/>
    <m/>
    <m/>
    <x v="1"/>
    <x v="1"/>
    <m/>
    <m/>
    <x v="1"/>
    <x v="1"/>
    <x v="1"/>
    <x v="1"/>
    <x v="22"/>
    <m/>
    <x v="1"/>
    <x v="1"/>
    <x v="1"/>
    <x v="2"/>
    <x v="0"/>
    <x v="1"/>
    <x v="1"/>
    <x v="1"/>
    <x v="1"/>
    <x v="0"/>
    <m/>
  </r>
  <r>
    <m/>
    <m/>
    <m/>
    <x v="1"/>
    <x v="1"/>
    <m/>
    <m/>
    <x v="1"/>
    <x v="1"/>
    <x v="1"/>
    <x v="1"/>
    <x v="1"/>
    <m/>
    <x v="6"/>
    <x v="8"/>
    <x v="1"/>
    <x v="2"/>
    <x v="0"/>
    <x v="1"/>
    <x v="1"/>
    <x v="1"/>
    <x v="1"/>
    <x v="0"/>
    <m/>
  </r>
  <r>
    <n v="20151300219283"/>
    <n v="577"/>
    <s v="Conocimiento"/>
    <x v="5"/>
    <x v="0"/>
    <s v="Auditoria Interna del SIG 2015"/>
    <s v="8.5.1. Mejora continua."/>
    <x v="2"/>
    <x v="15"/>
    <x v="13"/>
    <x v="0"/>
    <x v="23"/>
    <s v="Jefe Observatorio y su equipo."/>
    <x v="7"/>
    <x v="9"/>
    <x v="16"/>
    <x v="38"/>
    <x v="18"/>
    <x v="2"/>
    <x v="2"/>
    <x v="0"/>
    <x v="2"/>
    <x v="10"/>
    <m/>
  </r>
  <r>
    <m/>
    <m/>
    <m/>
    <x v="1"/>
    <x v="1"/>
    <m/>
    <m/>
    <x v="1"/>
    <x v="1"/>
    <x v="1"/>
    <x v="1"/>
    <x v="24"/>
    <m/>
    <x v="1"/>
    <x v="1"/>
    <x v="1"/>
    <x v="39"/>
    <x v="19"/>
    <x v="1"/>
    <x v="1"/>
    <x v="1"/>
    <x v="1"/>
    <x v="0"/>
    <m/>
  </r>
  <r>
    <n v="20155200225353"/>
    <n v="578"/>
    <s v="Políticas y Direccionamiento Estratégico"/>
    <x v="6"/>
    <x v="0"/>
    <s v="Auditoria Interna del SIG 2015"/>
    <s v="4.2.3. Control de documentos"/>
    <x v="2"/>
    <x v="16"/>
    <x v="14"/>
    <x v="0"/>
    <x v="25"/>
    <s v="Subdirectora de programación y seguimiento a la inversión con apoyo del profesional a cargo"/>
    <x v="0"/>
    <x v="5"/>
    <x v="1"/>
    <x v="40"/>
    <x v="20"/>
    <x v="2"/>
    <x v="2"/>
    <x v="0"/>
    <x v="2"/>
    <x v="3"/>
    <m/>
  </r>
  <r>
    <n v="20155200225353"/>
    <n v="579"/>
    <s v="Políticas y Direccionamiento Estratégico"/>
    <x v="6"/>
    <x v="0"/>
    <s v="Auditoria Interna del SIG 2015"/>
    <s v="4.2.4. Control de registros"/>
    <x v="3"/>
    <x v="17"/>
    <x v="15"/>
    <x v="0"/>
    <x v="26"/>
    <s v="Director de Planeación y Procesos Estratégicos"/>
    <x v="8"/>
    <x v="10"/>
    <x v="5"/>
    <x v="41"/>
    <x v="21"/>
    <x v="2"/>
    <x v="2"/>
    <x v="0"/>
    <x v="2"/>
    <x v="0"/>
    <m/>
  </r>
  <r>
    <m/>
    <m/>
    <m/>
    <x v="1"/>
    <x v="1"/>
    <m/>
    <m/>
    <x v="1"/>
    <x v="1"/>
    <x v="1"/>
    <x v="1"/>
    <x v="1"/>
    <m/>
    <x v="1"/>
    <x v="1"/>
    <x v="1"/>
    <x v="2"/>
    <x v="0"/>
    <x v="1"/>
    <x v="1"/>
    <x v="1"/>
    <x v="1"/>
    <x v="0"/>
    <m/>
  </r>
  <r>
    <m/>
    <m/>
    <m/>
    <x v="1"/>
    <x v="1"/>
    <m/>
    <m/>
    <x v="1"/>
    <x v="1"/>
    <x v="1"/>
    <x v="1"/>
    <x v="1"/>
    <m/>
    <x v="1"/>
    <x v="1"/>
    <x v="1"/>
    <x v="2"/>
    <x v="0"/>
    <x v="1"/>
    <x v="1"/>
    <x v="1"/>
    <x v="1"/>
    <x v="0"/>
    <m/>
  </r>
  <r>
    <m/>
    <m/>
    <m/>
    <x v="1"/>
    <x v="1"/>
    <m/>
    <m/>
    <x v="1"/>
    <x v="1"/>
    <x v="1"/>
    <x v="1"/>
    <x v="27"/>
    <m/>
    <x v="1"/>
    <x v="1"/>
    <x v="1"/>
    <x v="2"/>
    <x v="0"/>
    <x v="1"/>
    <x v="1"/>
    <x v="1"/>
    <x v="1"/>
    <x v="0"/>
    <m/>
  </r>
  <r>
    <m/>
    <m/>
    <m/>
    <x v="1"/>
    <x v="1"/>
    <m/>
    <m/>
    <x v="1"/>
    <x v="1"/>
    <x v="1"/>
    <x v="1"/>
    <x v="1"/>
    <s v="Profesional Universitario DPPE"/>
    <x v="9"/>
    <x v="11"/>
    <x v="17"/>
    <x v="42"/>
    <x v="22"/>
    <x v="2"/>
    <x v="2"/>
    <x v="0"/>
    <x v="2"/>
    <x v="11"/>
    <m/>
  </r>
  <r>
    <n v="20155200225353"/>
    <n v="580"/>
    <s v="Políticas y Direccionamiento Estratégico"/>
    <x v="6"/>
    <x v="0"/>
    <s v="Auditoria Interna del SIG 2015"/>
    <s v="8.5.1 Mejora Continua"/>
    <x v="3"/>
    <x v="18"/>
    <x v="16"/>
    <x v="0"/>
    <x v="28"/>
    <s v="Director de Planeación y Procesos Estratégicos"/>
    <x v="10"/>
    <x v="12"/>
    <x v="18"/>
    <x v="43"/>
    <x v="5"/>
    <x v="2"/>
    <x v="2"/>
    <x v="0"/>
    <x v="2"/>
    <x v="3"/>
    <m/>
  </r>
  <r>
    <m/>
    <m/>
    <m/>
    <x v="1"/>
    <x v="1"/>
    <m/>
    <m/>
    <x v="1"/>
    <x v="1"/>
    <x v="1"/>
    <x v="1"/>
    <x v="29"/>
    <m/>
    <x v="1"/>
    <x v="1"/>
    <x v="1"/>
    <x v="44"/>
    <x v="6"/>
    <x v="1"/>
    <x v="1"/>
    <x v="1"/>
    <x v="1"/>
    <x v="0"/>
    <m/>
  </r>
  <r>
    <m/>
    <m/>
    <m/>
    <x v="1"/>
    <x v="1"/>
    <m/>
    <m/>
    <x v="1"/>
    <x v="1"/>
    <x v="1"/>
    <x v="1"/>
    <x v="1"/>
    <s v="Profesional Especializado SPSI"/>
    <x v="11"/>
    <x v="4"/>
    <x v="5"/>
    <x v="2"/>
    <x v="0"/>
    <x v="1"/>
    <x v="1"/>
    <x v="1"/>
    <x v="1"/>
    <x v="0"/>
    <m/>
  </r>
  <r>
    <n v="20155200225353"/>
    <n v="581"/>
    <s v="Políticas y Direccionamiento Estratégico"/>
    <x v="6"/>
    <x v="0"/>
    <s v="Auditoria Interna del SIG 2015"/>
    <s v="8.2.3. Seguimiento y medición de los procesos"/>
    <x v="3"/>
    <x v="19"/>
    <x v="17"/>
    <x v="0"/>
    <x v="30"/>
    <s v="Profesional especializado de la SPSI"/>
    <x v="0"/>
    <x v="13"/>
    <x v="18"/>
    <x v="45"/>
    <x v="23"/>
    <x v="2"/>
    <x v="2"/>
    <x v="0"/>
    <x v="2"/>
    <x v="3"/>
    <m/>
  </r>
  <r>
    <m/>
    <m/>
    <m/>
    <x v="1"/>
    <x v="1"/>
    <m/>
    <m/>
    <x v="1"/>
    <x v="1"/>
    <x v="1"/>
    <x v="1"/>
    <x v="1"/>
    <m/>
    <x v="1"/>
    <x v="1"/>
    <x v="1"/>
    <x v="46"/>
    <x v="24"/>
    <x v="1"/>
    <x v="1"/>
    <x v="1"/>
    <x v="1"/>
    <x v="0"/>
    <m/>
  </r>
  <r>
    <m/>
    <m/>
    <m/>
    <x v="1"/>
    <x v="1"/>
    <m/>
    <m/>
    <x v="1"/>
    <x v="1"/>
    <x v="1"/>
    <x v="1"/>
    <x v="31"/>
    <s v="Profesional especializado de la SPSI y Profesiona Universitario DPPE"/>
    <x v="1"/>
    <x v="1"/>
    <x v="1"/>
    <x v="2"/>
    <x v="0"/>
    <x v="1"/>
    <x v="1"/>
    <x v="1"/>
    <x v="1"/>
    <x v="0"/>
    <m/>
  </r>
  <r>
    <m/>
    <m/>
    <m/>
    <x v="1"/>
    <x v="1"/>
    <m/>
    <m/>
    <x v="1"/>
    <x v="1"/>
    <x v="1"/>
    <x v="1"/>
    <x v="1"/>
    <m/>
    <x v="0"/>
    <x v="14"/>
    <x v="1"/>
    <x v="47"/>
    <x v="25"/>
    <x v="1"/>
    <x v="1"/>
    <x v="1"/>
    <x v="1"/>
    <x v="0"/>
    <m/>
  </r>
  <r>
    <m/>
    <m/>
    <m/>
    <x v="1"/>
    <x v="1"/>
    <m/>
    <m/>
    <x v="1"/>
    <x v="1"/>
    <x v="1"/>
    <x v="1"/>
    <x v="32"/>
    <m/>
    <x v="1"/>
    <x v="1"/>
    <x v="1"/>
    <x v="2"/>
    <x v="0"/>
    <x v="1"/>
    <x v="1"/>
    <x v="1"/>
    <x v="1"/>
    <x v="0"/>
    <m/>
  </r>
  <r>
    <m/>
    <m/>
    <m/>
    <x v="1"/>
    <x v="1"/>
    <m/>
    <m/>
    <x v="1"/>
    <x v="1"/>
    <x v="1"/>
    <x v="1"/>
    <x v="1"/>
    <s v="Director de Planeación y Procesos Estratégicos"/>
    <x v="1"/>
    <x v="1"/>
    <x v="1"/>
    <x v="2"/>
    <x v="0"/>
    <x v="1"/>
    <x v="1"/>
    <x v="1"/>
    <x v="1"/>
    <x v="0"/>
    <m/>
  </r>
  <r>
    <m/>
    <m/>
    <m/>
    <x v="1"/>
    <x v="1"/>
    <m/>
    <m/>
    <x v="1"/>
    <x v="1"/>
    <x v="1"/>
    <x v="1"/>
    <x v="1"/>
    <m/>
    <x v="8"/>
    <x v="15"/>
    <x v="1"/>
    <x v="2"/>
    <x v="0"/>
    <x v="1"/>
    <x v="1"/>
    <x v="1"/>
    <x v="1"/>
    <x v="0"/>
    <m/>
  </r>
  <r>
    <n v="20155200225353"/>
    <n v="582"/>
    <s v="Políticas y Direccionamiento Estratégico"/>
    <x v="6"/>
    <x v="0"/>
    <s v="Auditoria Interna del SIG 2015"/>
    <s v="4.2.4. Control de registros"/>
    <x v="0"/>
    <x v="20"/>
    <x v="18"/>
    <x v="0"/>
    <x v="33"/>
    <s v="Director de Planeación y procesos Estratégicos /Subdirectora de Programación y Seguimiento a la Inversión con apoyo de la profesional de la SPSI"/>
    <x v="11"/>
    <x v="4"/>
    <x v="5"/>
    <x v="48"/>
    <x v="26"/>
    <x v="2"/>
    <x v="2"/>
    <x v="0"/>
    <x v="2"/>
    <x v="3"/>
    <m/>
  </r>
  <r>
    <m/>
    <m/>
    <m/>
    <x v="1"/>
    <x v="1"/>
    <m/>
    <m/>
    <x v="1"/>
    <x v="1"/>
    <x v="1"/>
    <x v="1"/>
    <x v="1"/>
    <m/>
    <x v="1"/>
    <x v="1"/>
    <x v="1"/>
    <x v="2"/>
    <x v="27"/>
    <x v="1"/>
    <x v="1"/>
    <x v="1"/>
    <x v="1"/>
    <x v="0"/>
    <m/>
  </r>
  <r>
    <n v="20155200225353"/>
    <n v="583"/>
    <s v="Políticas y Direccionamiento Estratégico"/>
    <x v="6"/>
    <x v="0"/>
    <s v="Auditoria Interna del SIG 2015"/>
    <s v="4.2.4. Control de registros"/>
    <x v="0"/>
    <x v="21"/>
    <x v="18"/>
    <x v="0"/>
    <x v="33"/>
    <s v="Director de Planeación y procesos Estratégicos /Subdirectora de Programación y Seguimiento a la Inversión con apoyo del profesional de la SPSI"/>
    <x v="11"/>
    <x v="4"/>
    <x v="5"/>
    <x v="48"/>
    <x v="26"/>
    <x v="2"/>
    <x v="2"/>
    <x v="0"/>
    <x v="2"/>
    <x v="3"/>
    <m/>
  </r>
  <r>
    <m/>
    <m/>
    <m/>
    <x v="1"/>
    <x v="1"/>
    <m/>
    <m/>
    <x v="1"/>
    <x v="1"/>
    <x v="1"/>
    <x v="1"/>
    <x v="1"/>
    <m/>
    <x v="1"/>
    <x v="1"/>
    <x v="1"/>
    <x v="2"/>
    <x v="27"/>
    <x v="1"/>
    <x v="1"/>
    <x v="1"/>
    <x v="1"/>
    <x v="0"/>
    <m/>
  </r>
  <r>
    <n v="20151010225303"/>
    <n v="584"/>
    <s v="Control Interno y Disciplinario"/>
    <x v="7"/>
    <x v="0"/>
    <s v="Auditoria Interna del SIG 2015"/>
    <s v="4.2.3. Control de documentos"/>
    <x v="2"/>
    <x v="22"/>
    <x v="19"/>
    <x v="4"/>
    <x v="34"/>
    <s v="Mauricio Ramos Gordillo"/>
    <x v="12"/>
    <x v="4"/>
    <x v="4"/>
    <x v="49"/>
    <x v="28"/>
    <x v="2"/>
    <x v="2"/>
    <x v="0"/>
    <x v="2"/>
    <x v="2"/>
    <m/>
  </r>
  <r>
    <m/>
    <m/>
    <m/>
    <x v="1"/>
    <x v="1"/>
    <m/>
    <m/>
    <x v="1"/>
    <x v="1"/>
    <x v="1"/>
    <x v="0"/>
    <x v="35"/>
    <s v="Mauricio Ramos Gordillo"/>
    <x v="12"/>
    <x v="16"/>
    <x v="12"/>
    <x v="50"/>
    <x v="29"/>
    <x v="2"/>
    <x v="2"/>
    <x v="0"/>
    <x v="2"/>
    <x v="2"/>
    <m/>
  </r>
  <r>
    <n v="20157300201453"/>
    <n v="585"/>
    <s v="Gestión del Talento Humano"/>
    <x v="8"/>
    <x v="0"/>
    <s v="Auditoría sistemas de control interno decreto 371/2010"/>
    <s v="Proceso de inducción y reinducción"/>
    <x v="0"/>
    <x v="23"/>
    <x v="20"/>
    <x v="4"/>
    <x v="36"/>
    <s v="Contratista Talento humano"/>
    <x v="13"/>
    <x v="5"/>
    <x v="9"/>
    <x v="51"/>
    <x v="30"/>
    <x v="2"/>
    <x v="2"/>
    <x v="0"/>
    <x v="2"/>
    <x v="5"/>
    <m/>
  </r>
  <r>
    <m/>
    <m/>
    <m/>
    <x v="1"/>
    <x v="1"/>
    <m/>
    <m/>
    <x v="1"/>
    <x v="24"/>
    <x v="1"/>
    <x v="0"/>
    <x v="37"/>
    <s v="Contratista Talento humano"/>
    <x v="13"/>
    <x v="11"/>
    <x v="9"/>
    <x v="52"/>
    <x v="31"/>
    <x v="2"/>
    <x v="2"/>
    <x v="0"/>
    <x v="2"/>
    <x v="5"/>
    <m/>
  </r>
  <r>
    <n v="20157300201453"/>
    <n v="586"/>
    <s v="Gestión del Talento Humano"/>
    <x v="8"/>
    <x v="0"/>
    <s v="Auditoría sistemas de control interno decreto 371/2010"/>
    <s v="Entrenamiento en el puesto de trabajo"/>
    <x v="0"/>
    <x v="25"/>
    <x v="21"/>
    <x v="0"/>
    <x v="38"/>
    <s v="Coordinación de Talento Humano"/>
    <x v="14"/>
    <x v="8"/>
    <x v="9"/>
    <x v="53"/>
    <x v="0"/>
    <x v="1"/>
    <x v="1"/>
    <x v="1"/>
    <x v="1"/>
    <x v="0"/>
    <m/>
  </r>
  <r>
    <m/>
    <m/>
    <m/>
    <x v="1"/>
    <x v="1"/>
    <m/>
    <m/>
    <x v="1"/>
    <x v="1"/>
    <x v="1"/>
    <x v="1"/>
    <x v="1"/>
    <m/>
    <x v="1"/>
    <x v="1"/>
    <x v="1"/>
    <x v="2"/>
    <x v="0"/>
    <x v="1"/>
    <x v="1"/>
    <x v="1"/>
    <x v="1"/>
    <x v="0"/>
    <m/>
  </r>
  <r>
    <m/>
    <m/>
    <m/>
    <x v="1"/>
    <x v="1"/>
    <m/>
    <m/>
    <x v="1"/>
    <x v="1"/>
    <x v="1"/>
    <x v="1"/>
    <x v="39"/>
    <m/>
    <x v="1"/>
    <x v="1"/>
    <x v="19"/>
    <x v="54"/>
    <x v="32"/>
    <x v="2"/>
    <x v="2"/>
    <x v="0"/>
    <x v="2"/>
    <x v="12"/>
    <m/>
  </r>
  <r>
    <m/>
    <m/>
    <m/>
    <x v="1"/>
    <x v="1"/>
    <m/>
    <m/>
    <x v="1"/>
    <x v="1"/>
    <x v="1"/>
    <x v="1"/>
    <x v="1"/>
    <m/>
    <x v="1"/>
    <x v="1"/>
    <x v="1"/>
    <x v="2"/>
    <x v="0"/>
    <x v="1"/>
    <x v="1"/>
    <x v="1"/>
    <x v="1"/>
    <x v="0"/>
    <m/>
  </r>
  <r>
    <m/>
    <m/>
    <m/>
    <x v="1"/>
    <x v="1"/>
    <m/>
    <m/>
    <x v="1"/>
    <x v="1"/>
    <x v="1"/>
    <x v="1"/>
    <x v="1"/>
    <m/>
    <x v="1"/>
    <x v="1"/>
    <x v="1"/>
    <x v="55"/>
    <x v="0"/>
    <x v="1"/>
    <x v="1"/>
    <x v="1"/>
    <x v="1"/>
    <x v="0"/>
    <m/>
  </r>
  <r>
    <n v="20157300201453"/>
    <n v="587"/>
    <s v="Gestión del Talento Humano"/>
    <x v="8"/>
    <x v="0"/>
    <s v="Auditoría sistemas de control interno decreto 371/2010"/>
    <s v="Despliegue de herramientas e instrumentos para fortalecer el conocimiento"/>
    <x v="0"/>
    <x v="26"/>
    <x v="22"/>
    <x v="5"/>
    <x v="40"/>
    <s v="Coordinación de Talento Humano"/>
    <x v="15"/>
    <x v="17"/>
    <x v="9"/>
    <x v="56"/>
    <x v="33"/>
    <x v="4"/>
    <x v="4"/>
    <x v="1"/>
    <x v="1"/>
    <x v="0"/>
    <m/>
  </r>
  <r>
    <m/>
    <m/>
    <m/>
    <x v="1"/>
    <x v="1"/>
    <m/>
    <m/>
    <x v="1"/>
    <x v="1"/>
    <x v="1"/>
    <x v="1"/>
    <x v="41"/>
    <m/>
    <x v="1"/>
    <x v="1"/>
    <x v="1"/>
    <x v="57"/>
    <x v="0"/>
    <x v="1"/>
    <x v="1"/>
    <x v="1"/>
    <x v="1"/>
    <x v="0"/>
    <m/>
  </r>
  <r>
    <m/>
    <m/>
    <m/>
    <x v="1"/>
    <x v="1"/>
    <m/>
    <m/>
    <x v="1"/>
    <x v="1"/>
    <x v="1"/>
    <x v="1"/>
    <x v="1"/>
    <m/>
    <x v="1"/>
    <x v="1"/>
    <x v="19"/>
    <x v="58"/>
    <x v="34"/>
    <x v="2"/>
    <x v="2"/>
    <x v="0"/>
    <x v="2"/>
    <x v="12"/>
    <m/>
  </r>
  <r>
    <m/>
    <m/>
    <m/>
    <x v="1"/>
    <x v="1"/>
    <m/>
    <m/>
    <x v="1"/>
    <x v="1"/>
    <x v="1"/>
    <x v="1"/>
    <x v="1"/>
    <m/>
    <x v="1"/>
    <x v="1"/>
    <x v="1"/>
    <x v="2"/>
    <x v="0"/>
    <x v="1"/>
    <x v="1"/>
    <x v="1"/>
    <x v="1"/>
    <x v="0"/>
    <m/>
  </r>
  <r>
    <m/>
    <m/>
    <m/>
    <x v="1"/>
    <x v="1"/>
    <m/>
    <m/>
    <x v="1"/>
    <x v="1"/>
    <x v="1"/>
    <x v="1"/>
    <x v="1"/>
    <m/>
    <x v="1"/>
    <x v="1"/>
    <x v="1"/>
    <x v="59"/>
    <x v="0"/>
    <x v="1"/>
    <x v="1"/>
    <x v="1"/>
    <x v="1"/>
    <x v="0"/>
    <m/>
  </r>
  <r>
    <m/>
    <m/>
    <m/>
    <x v="1"/>
    <x v="1"/>
    <m/>
    <m/>
    <x v="1"/>
    <x v="1"/>
    <x v="1"/>
    <x v="1"/>
    <x v="1"/>
    <m/>
    <x v="1"/>
    <x v="1"/>
    <x v="1"/>
    <x v="60"/>
    <x v="0"/>
    <x v="1"/>
    <x v="1"/>
    <x v="1"/>
    <x v="1"/>
    <x v="0"/>
    <m/>
  </r>
  <r>
    <n v="20157300201453"/>
    <n v="588"/>
    <s v="Gestión del Talento Humano"/>
    <x v="8"/>
    <x v="0"/>
    <s v="Auditoría sistemas de control interno decreto 371/2010"/>
    <s v="Eficiencia y efectividad de capacitaciones"/>
    <x v="0"/>
    <x v="27"/>
    <x v="23"/>
    <x v="5"/>
    <x v="42"/>
    <s v="Coordinación de Talento Humano"/>
    <x v="15"/>
    <x v="17"/>
    <x v="9"/>
    <x v="61"/>
    <x v="33"/>
    <x v="4"/>
    <x v="4"/>
    <x v="1"/>
    <x v="1"/>
    <x v="0"/>
    <m/>
  </r>
  <r>
    <m/>
    <m/>
    <m/>
    <x v="1"/>
    <x v="1"/>
    <m/>
    <m/>
    <x v="1"/>
    <x v="1"/>
    <x v="1"/>
    <x v="1"/>
    <x v="41"/>
    <m/>
    <x v="1"/>
    <x v="1"/>
    <x v="1"/>
    <x v="62"/>
    <x v="0"/>
    <x v="1"/>
    <x v="1"/>
    <x v="1"/>
    <x v="1"/>
    <x v="0"/>
    <m/>
  </r>
  <r>
    <m/>
    <m/>
    <m/>
    <x v="1"/>
    <x v="1"/>
    <m/>
    <m/>
    <x v="1"/>
    <x v="1"/>
    <x v="1"/>
    <x v="1"/>
    <x v="1"/>
    <m/>
    <x v="1"/>
    <x v="1"/>
    <x v="19"/>
    <x v="58"/>
    <x v="35"/>
    <x v="2"/>
    <x v="2"/>
    <x v="0"/>
    <x v="2"/>
    <x v="12"/>
    <m/>
  </r>
  <r>
    <m/>
    <m/>
    <m/>
    <x v="1"/>
    <x v="1"/>
    <m/>
    <m/>
    <x v="1"/>
    <x v="1"/>
    <x v="1"/>
    <x v="1"/>
    <x v="1"/>
    <m/>
    <x v="1"/>
    <x v="1"/>
    <x v="1"/>
    <x v="59"/>
    <x v="36"/>
    <x v="1"/>
    <x v="1"/>
    <x v="1"/>
    <x v="1"/>
    <x v="0"/>
    <m/>
  </r>
  <r>
    <m/>
    <m/>
    <m/>
    <x v="1"/>
    <x v="1"/>
    <m/>
    <m/>
    <x v="1"/>
    <x v="1"/>
    <x v="1"/>
    <x v="1"/>
    <x v="1"/>
    <m/>
    <x v="1"/>
    <x v="1"/>
    <x v="1"/>
    <x v="63"/>
    <x v="0"/>
    <x v="1"/>
    <x v="1"/>
    <x v="1"/>
    <x v="1"/>
    <x v="0"/>
    <m/>
  </r>
  <r>
    <n v="20157300201453"/>
    <n v="589"/>
    <s v="Gestión del Talento Humano"/>
    <x v="8"/>
    <x v="0"/>
    <s v="Auditoría sistemas de control interno decreto 371/2010"/>
    <s v="Código de ética"/>
    <x v="0"/>
    <x v="28"/>
    <x v="24"/>
    <x v="0"/>
    <x v="43"/>
    <s v="Profesionales de Talento Humano"/>
    <x v="15"/>
    <x v="11"/>
    <x v="9"/>
    <x v="64"/>
    <x v="37"/>
    <x v="5"/>
    <x v="4"/>
    <x v="1"/>
    <x v="1"/>
    <x v="0"/>
    <m/>
  </r>
  <r>
    <m/>
    <m/>
    <m/>
    <x v="1"/>
    <x v="1"/>
    <m/>
    <m/>
    <x v="1"/>
    <x v="1"/>
    <x v="1"/>
    <x v="1"/>
    <x v="1"/>
    <m/>
    <x v="1"/>
    <x v="1"/>
    <x v="1"/>
    <x v="65"/>
    <x v="0"/>
    <x v="1"/>
    <x v="1"/>
    <x v="1"/>
    <x v="1"/>
    <x v="0"/>
    <m/>
  </r>
  <r>
    <m/>
    <m/>
    <m/>
    <x v="1"/>
    <x v="1"/>
    <m/>
    <m/>
    <x v="1"/>
    <x v="1"/>
    <x v="1"/>
    <x v="1"/>
    <x v="44"/>
    <m/>
    <x v="1"/>
    <x v="1"/>
    <x v="1"/>
    <x v="2"/>
    <x v="0"/>
    <x v="1"/>
    <x v="1"/>
    <x v="1"/>
    <x v="1"/>
    <x v="0"/>
    <m/>
  </r>
  <r>
    <m/>
    <m/>
    <m/>
    <x v="1"/>
    <x v="1"/>
    <m/>
    <m/>
    <x v="1"/>
    <x v="1"/>
    <x v="1"/>
    <x v="1"/>
    <x v="1"/>
    <m/>
    <x v="1"/>
    <x v="1"/>
    <x v="1"/>
    <x v="66"/>
    <x v="0"/>
    <x v="1"/>
    <x v="1"/>
    <x v="1"/>
    <x v="1"/>
    <x v="0"/>
    <m/>
  </r>
  <r>
    <m/>
    <m/>
    <m/>
    <x v="1"/>
    <x v="1"/>
    <m/>
    <m/>
    <x v="1"/>
    <x v="1"/>
    <x v="1"/>
    <x v="1"/>
    <x v="1"/>
    <m/>
    <x v="1"/>
    <x v="1"/>
    <x v="19"/>
    <x v="67"/>
    <x v="37"/>
    <x v="2"/>
    <x v="2"/>
    <x v="0"/>
    <x v="2"/>
    <x v="12"/>
    <m/>
  </r>
  <r>
    <m/>
    <m/>
    <m/>
    <x v="1"/>
    <x v="1"/>
    <m/>
    <m/>
    <x v="1"/>
    <x v="1"/>
    <x v="1"/>
    <x v="1"/>
    <x v="1"/>
    <m/>
    <x v="1"/>
    <x v="1"/>
    <x v="1"/>
    <x v="68"/>
    <x v="38"/>
    <x v="1"/>
    <x v="1"/>
    <x v="1"/>
    <x v="1"/>
    <x v="0"/>
    <m/>
  </r>
  <r>
    <m/>
    <m/>
    <m/>
    <x v="1"/>
    <x v="1"/>
    <m/>
    <m/>
    <x v="1"/>
    <x v="1"/>
    <x v="1"/>
    <x v="1"/>
    <x v="1"/>
    <m/>
    <x v="1"/>
    <x v="1"/>
    <x v="1"/>
    <x v="69"/>
    <x v="0"/>
    <x v="1"/>
    <x v="1"/>
    <x v="1"/>
    <x v="1"/>
    <x v="0"/>
    <m/>
  </r>
  <r>
    <n v="20157300201453"/>
    <n v="590"/>
    <s v="Gestión del Talento Humano"/>
    <x v="8"/>
    <x v="0"/>
    <s v="Auditoría sistemas de control interno decreto 371/2010"/>
    <s v="Existencia y aplicación de procedimientos de entrega y recibo de cargos."/>
    <x v="0"/>
    <x v="29"/>
    <x v="25"/>
    <x v="0"/>
    <x v="45"/>
    <s v="Profesionales de Talento Humano"/>
    <x v="16"/>
    <x v="18"/>
    <x v="9"/>
    <x v="70"/>
    <x v="39"/>
    <x v="4"/>
    <x v="4"/>
    <x v="1"/>
    <x v="1"/>
    <x v="0"/>
    <m/>
  </r>
  <r>
    <m/>
    <m/>
    <m/>
    <x v="1"/>
    <x v="1"/>
    <m/>
    <m/>
    <x v="1"/>
    <x v="1"/>
    <x v="1"/>
    <x v="1"/>
    <x v="1"/>
    <m/>
    <x v="1"/>
    <x v="1"/>
    <x v="1"/>
    <x v="2"/>
    <x v="40"/>
    <x v="1"/>
    <x v="1"/>
    <x v="1"/>
    <x v="1"/>
    <x v="0"/>
    <m/>
  </r>
  <r>
    <m/>
    <m/>
    <m/>
    <x v="1"/>
    <x v="1"/>
    <m/>
    <m/>
    <x v="1"/>
    <x v="1"/>
    <x v="1"/>
    <x v="1"/>
    <x v="1"/>
    <m/>
    <x v="1"/>
    <x v="1"/>
    <x v="1"/>
    <x v="2"/>
    <x v="41"/>
    <x v="1"/>
    <x v="1"/>
    <x v="1"/>
    <x v="1"/>
    <x v="0"/>
    <m/>
  </r>
  <r>
    <m/>
    <m/>
    <m/>
    <x v="1"/>
    <x v="1"/>
    <m/>
    <m/>
    <x v="1"/>
    <x v="1"/>
    <x v="1"/>
    <x v="1"/>
    <x v="1"/>
    <m/>
    <x v="1"/>
    <x v="1"/>
    <x v="19"/>
    <x v="71"/>
    <x v="42"/>
    <x v="2"/>
    <x v="2"/>
    <x v="0"/>
    <x v="2"/>
    <x v="12"/>
    <m/>
  </r>
  <r>
    <m/>
    <m/>
    <m/>
    <x v="1"/>
    <x v="1"/>
    <m/>
    <m/>
    <x v="1"/>
    <x v="1"/>
    <x v="1"/>
    <x v="1"/>
    <x v="1"/>
    <m/>
    <x v="1"/>
    <x v="1"/>
    <x v="1"/>
    <x v="69"/>
    <x v="0"/>
    <x v="1"/>
    <x v="1"/>
    <x v="1"/>
    <x v="1"/>
    <x v="0"/>
    <m/>
  </r>
  <r>
    <n v="20157300201453"/>
    <n v="591"/>
    <s v="Gestión del Talento Humano"/>
    <x v="9"/>
    <x v="0"/>
    <s v="Auditoría del SIG año 2015"/>
    <s v="Numeral 5.2 NTCGP 1000:2009"/>
    <x v="0"/>
    <x v="30"/>
    <x v="26"/>
    <x v="5"/>
    <x v="46"/>
    <s v="Coordinación de Talento Humano"/>
    <x v="15"/>
    <x v="11"/>
    <x v="9"/>
    <x v="72"/>
    <x v="43"/>
    <x v="2"/>
    <x v="4"/>
    <x v="0"/>
    <x v="2"/>
    <x v="5"/>
    <m/>
  </r>
  <r>
    <n v="20157300201453"/>
    <n v="592"/>
    <s v="Gestión del Talento Humano"/>
    <x v="9"/>
    <x v="0"/>
    <s v="Auditoría del SIG año 2015"/>
    <s v="Numeral 5.2 y 5.3 NTCGP 1000:2009"/>
    <x v="0"/>
    <x v="31"/>
    <x v="27"/>
    <x v="5"/>
    <x v="47"/>
    <s v="Coordinación de Talento Humano"/>
    <x v="15"/>
    <x v="19"/>
    <x v="9"/>
    <x v="73"/>
    <x v="0"/>
    <x v="6"/>
    <x v="4"/>
    <x v="1"/>
    <x v="1"/>
    <x v="0"/>
    <m/>
  </r>
  <r>
    <m/>
    <m/>
    <m/>
    <x v="1"/>
    <x v="1"/>
    <m/>
    <m/>
    <x v="1"/>
    <x v="1"/>
    <x v="1"/>
    <x v="1"/>
    <x v="1"/>
    <m/>
    <x v="1"/>
    <x v="1"/>
    <x v="19"/>
    <x v="74"/>
    <x v="0"/>
    <x v="1"/>
    <x v="1"/>
    <x v="1"/>
    <x v="1"/>
    <x v="0"/>
    <m/>
  </r>
  <r>
    <m/>
    <m/>
    <m/>
    <x v="1"/>
    <x v="1"/>
    <m/>
    <m/>
    <x v="1"/>
    <x v="1"/>
    <x v="1"/>
    <x v="1"/>
    <x v="48"/>
    <m/>
    <x v="1"/>
    <x v="1"/>
    <x v="20"/>
    <x v="75"/>
    <x v="44"/>
    <x v="2"/>
    <x v="2"/>
    <x v="0"/>
    <x v="2"/>
    <x v="13"/>
    <m/>
  </r>
  <r>
    <m/>
    <m/>
    <m/>
    <x v="1"/>
    <x v="1"/>
    <m/>
    <m/>
    <x v="1"/>
    <x v="1"/>
    <x v="1"/>
    <x v="1"/>
    <x v="1"/>
    <m/>
    <x v="1"/>
    <x v="1"/>
    <x v="1"/>
    <x v="76"/>
    <x v="0"/>
    <x v="1"/>
    <x v="1"/>
    <x v="1"/>
    <x v="1"/>
    <x v="0"/>
    <m/>
  </r>
  <r>
    <n v="20157300201453"/>
    <n v="593"/>
    <s v="Gestión del Talento Humano"/>
    <x v="9"/>
    <x v="0"/>
    <s v="Auditoría del SIG año 2015"/>
    <s v="Numeral 4.2.3 NTCGP 1000:2009"/>
    <x v="0"/>
    <x v="32"/>
    <x v="28"/>
    <x v="5"/>
    <x v="49"/>
    <s v="Coordinación de Talento Humano"/>
    <x v="15"/>
    <x v="5"/>
    <x v="9"/>
    <x v="77"/>
    <x v="45"/>
    <x v="2"/>
    <x v="2"/>
    <x v="0"/>
    <x v="2"/>
    <x v="5"/>
    <m/>
  </r>
  <r>
    <m/>
    <m/>
    <m/>
    <x v="1"/>
    <x v="1"/>
    <m/>
    <m/>
    <x v="1"/>
    <x v="1"/>
    <x v="1"/>
    <x v="1"/>
    <x v="50"/>
    <m/>
    <x v="1"/>
    <x v="1"/>
    <x v="1"/>
    <x v="78"/>
    <x v="0"/>
    <x v="1"/>
    <x v="1"/>
    <x v="1"/>
    <x v="1"/>
    <x v="0"/>
    <m/>
  </r>
  <r>
    <n v="20157300201453"/>
    <n v="594"/>
    <s v="Gestión del Talento Humano"/>
    <x v="10"/>
    <x v="0"/>
    <s v="Seguimiento semestral peticiones, quejas y reclamos"/>
    <s v="Numeral 6.2.2 NTCGP 1000:2009"/>
    <x v="2"/>
    <x v="33"/>
    <x v="29"/>
    <x v="0"/>
    <x v="51"/>
    <s v="Profesional encargado del PIC"/>
    <x v="15"/>
    <x v="20"/>
    <x v="9"/>
    <x v="79"/>
    <x v="0"/>
    <x v="5"/>
    <x v="4"/>
    <x v="1"/>
    <x v="1"/>
    <x v="0"/>
    <m/>
  </r>
  <r>
    <m/>
    <m/>
    <m/>
    <x v="1"/>
    <x v="1"/>
    <m/>
    <m/>
    <x v="1"/>
    <x v="1"/>
    <x v="1"/>
    <x v="1"/>
    <x v="52"/>
    <m/>
    <x v="1"/>
    <x v="1"/>
    <x v="1"/>
    <x v="80"/>
    <x v="0"/>
    <x v="1"/>
    <x v="1"/>
    <x v="1"/>
    <x v="1"/>
    <x v="0"/>
    <m/>
  </r>
  <r>
    <m/>
    <m/>
    <m/>
    <x v="1"/>
    <x v="1"/>
    <m/>
    <m/>
    <x v="1"/>
    <x v="1"/>
    <x v="1"/>
    <x v="1"/>
    <x v="1"/>
    <s v="Profesional encargado del PIC"/>
    <x v="1"/>
    <x v="1"/>
    <x v="1"/>
    <x v="2"/>
    <x v="0"/>
    <x v="1"/>
    <x v="1"/>
    <x v="1"/>
    <x v="1"/>
    <x v="0"/>
    <m/>
  </r>
  <r>
    <m/>
    <m/>
    <m/>
    <x v="1"/>
    <x v="1"/>
    <m/>
    <m/>
    <x v="1"/>
    <x v="1"/>
    <x v="1"/>
    <x v="1"/>
    <x v="53"/>
    <m/>
    <x v="1"/>
    <x v="1"/>
    <x v="19"/>
    <x v="81"/>
    <x v="46"/>
    <x v="2"/>
    <x v="2"/>
    <x v="0"/>
    <x v="2"/>
    <x v="2"/>
    <m/>
  </r>
  <r>
    <m/>
    <m/>
    <m/>
    <x v="1"/>
    <x v="1"/>
    <m/>
    <m/>
    <x v="1"/>
    <x v="1"/>
    <x v="1"/>
    <x v="1"/>
    <x v="1"/>
    <m/>
    <x v="1"/>
    <x v="1"/>
    <x v="1"/>
    <x v="82"/>
    <x v="47"/>
    <x v="1"/>
    <x v="1"/>
    <x v="1"/>
    <x v="1"/>
    <x v="0"/>
    <m/>
  </r>
  <r>
    <m/>
    <m/>
    <m/>
    <x v="1"/>
    <x v="1"/>
    <m/>
    <m/>
    <x v="1"/>
    <x v="1"/>
    <x v="1"/>
    <x v="1"/>
    <x v="1"/>
    <m/>
    <x v="1"/>
    <x v="1"/>
    <x v="1"/>
    <x v="69"/>
    <x v="0"/>
    <x v="1"/>
    <x v="1"/>
    <x v="1"/>
    <x v="1"/>
    <x v="0"/>
    <m/>
  </r>
  <r>
    <n v="20157300201453"/>
    <n v="595"/>
    <s v="Gestión del Talento Humano"/>
    <x v="10"/>
    <x v="0"/>
    <s v="Seguimiento semestral peticiones, quejas y reclamos"/>
    <s v="Horas extras"/>
    <x v="2"/>
    <x v="34"/>
    <x v="30"/>
    <x v="0"/>
    <x v="54"/>
    <s v="Profesional de Nómina"/>
    <x v="15"/>
    <x v="5"/>
    <x v="9"/>
    <x v="83"/>
    <x v="48"/>
    <x v="2"/>
    <x v="2"/>
    <x v="0"/>
    <x v="2"/>
    <x v="5"/>
    <m/>
  </r>
  <r>
    <m/>
    <m/>
    <m/>
    <x v="1"/>
    <x v="1"/>
    <m/>
    <m/>
    <x v="1"/>
    <x v="1"/>
    <x v="1"/>
    <x v="1"/>
    <x v="1"/>
    <m/>
    <x v="1"/>
    <x v="1"/>
    <x v="1"/>
    <x v="84"/>
    <x v="0"/>
    <x v="1"/>
    <x v="1"/>
    <x v="1"/>
    <x v="1"/>
    <x v="0"/>
    <m/>
  </r>
  <r>
    <m/>
    <m/>
    <m/>
    <x v="1"/>
    <x v="1"/>
    <m/>
    <m/>
    <x v="1"/>
    <x v="1"/>
    <x v="1"/>
    <x v="1"/>
    <x v="55"/>
    <m/>
    <x v="1"/>
    <x v="1"/>
    <x v="1"/>
    <x v="2"/>
    <x v="0"/>
    <x v="1"/>
    <x v="1"/>
    <x v="1"/>
    <x v="1"/>
    <x v="0"/>
    <m/>
  </r>
  <r>
    <m/>
    <m/>
    <m/>
    <x v="1"/>
    <x v="1"/>
    <m/>
    <m/>
    <x v="1"/>
    <x v="1"/>
    <x v="1"/>
    <x v="1"/>
    <x v="1"/>
    <s v="Coordinación de Recursos Humanos"/>
    <x v="15"/>
    <x v="5"/>
    <x v="1"/>
    <x v="85"/>
    <x v="0"/>
    <x v="1"/>
    <x v="1"/>
    <x v="1"/>
    <x v="1"/>
    <x v="0"/>
    <m/>
  </r>
  <r>
    <n v="20151200219593"/>
    <n v="601"/>
    <s v="Comunicaciones"/>
    <x v="11"/>
    <x v="0"/>
    <s v="Auditoria Interna del SIG 2015"/>
    <s v="8.5.2. y 8.5.3. Acción correctiva y acción preventiva."/>
    <x v="3"/>
    <x v="35"/>
    <x v="31"/>
    <x v="0"/>
    <x v="56"/>
    <s v="Jefe de Oficina Asesora de Comunicaciones con el profesional de apoyo administrativo"/>
    <x v="17"/>
    <x v="5"/>
    <x v="21"/>
    <x v="86"/>
    <x v="49"/>
    <x v="2"/>
    <x v="2"/>
    <x v="0"/>
    <x v="2"/>
    <x v="14"/>
    <m/>
  </r>
  <r>
    <m/>
    <m/>
    <m/>
    <x v="1"/>
    <x v="1"/>
    <m/>
    <m/>
    <x v="1"/>
    <x v="1"/>
    <x v="1"/>
    <x v="1"/>
    <x v="1"/>
    <m/>
    <x v="1"/>
    <x v="1"/>
    <x v="1"/>
    <x v="2"/>
    <x v="0"/>
    <x v="1"/>
    <x v="1"/>
    <x v="1"/>
    <x v="1"/>
    <x v="0"/>
    <m/>
  </r>
  <r>
    <m/>
    <m/>
    <m/>
    <x v="1"/>
    <x v="1"/>
    <m/>
    <m/>
    <x v="1"/>
    <x v="1"/>
    <x v="1"/>
    <x v="1"/>
    <x v="1"/>
    <s v="Comité Directivo"/>
    <x v="1"/>
    <x v="1"/>
    <x v="1"/>
    <x v="2"/>
    <x v="50"/>
    <x v="1"/>
    <x v="1"/>
    <x v="1"/>
    <x v="1"/>
    <x v="0"/>
    <m/>
  </r>
  <r>
    <n v="20152000220843"/>
    <n v="602"/>
    <s v="Control Interno y Disciplinario"/>
    <x v="0"/>
    <x v="0"/>
    <s v="Seguimiento semestral peticiones, quejas y reclamos"/>
    <s v="Defensor del ciudadano"/>
    <x v="2"/>
    <x v="36"/>
    <x v="32"/>
    <x v="0"/>
    <x v="57"/>
    <s v="Luz Marina Melo"/>
    <x v="18"/>
    <x v="6"/>
    <x v="22"/>
    <x v="87"/>
    <x v="51"/>
    <x v="2"/>
    <x v="2"/>
    <x v="0"/>
    <x v="2"/>
    <x v="15"/>
    <m/>
  </r>
  <r>
    <m/>
    <m/>
    <m/>
    <x v="1"/>
    <x v="1"/>
    <m/>
    <m/>
    <x v="1"/>
    <x v="1"/>
    <x v="1"/>
    <x v="1"/>
    <x v="58"/>
    <m/>
    <x v="1"/>
    <x v="1"/>
    <x v="1"/>
    <x v="88"/>
    <x v="52"/>
    <x v="1"/>
    <x v="1"/>
    <x v="1"/>
    <x v="1"/>
    <x v="0"/>
    <m/>
  </r>
  <r>
    <m/>
    <m/>
    <m/>
    <x v="1"/>
    <x v="1"/>
    <m/>
    <m/>
    <x v="1"/>
    <x v="1"/>
    <x v="1"/>
    <x v="1"/>
    <x v="1"/>
    <s v="Luz Marina Melo con apoyo del Equipo SIG"/>
    <x v="1"/>
    <x v="1"/>
    <x v="1"/>
    <x v="2"/>
    <x v="0"/>
    <x v="1"/>
    <x v="1"/>
    <x v="1"/>
    <x v="1"/>
    <x v="0"/>
    <m/>
  </r>
  <r>
    <n v="20152000220843"/>
    <n v="603"/>
    <s v="Control Interno y Disciplinario"/>
    <x v="0"/>
    <x v="0"/>
    <s v="Seguimiento semestral peticiones, quejas y reclamos"/>
    <s v="Registro en el SDQS"/>
    <x v="2"/>
    <x v="37"/>
    <x v="33"/>
    <x v="0"/>
    <x v="59"/>
    <s v="Luz Marina Melo"/>
    <x v="0"/>
    <x v="0"/>
    <x v="22"/>
    <x v="89"/>
    <x v="53"/>
    <x v="2"/>
    <x v="2"/>
    <x v="0"/>
    <x v="2"/>
    <x v="15"/>
    <m/>
  </r>
  <r>
    <m/>
    <m/>
    <m/>
    <x v="1"/>
    <x v="1"/>
    <m/>
    <m/>
    <x v="1"/>
    <x v="38"/>
    <x v="1"/>
    <x v="1"/>
    <x v="1"/>
    <m/>
    <x v="1"/>
    <x v="1"/>
    <x v="1"/>
    <x v="2"/>
    <x v="0"/>
    <x v="1"/>
    <x v="1"/>
    <x v="1"/>
    <x v="1"/>
    <x v="0"/>
    <m/>
  </r>
  <r>
    <m/>
    <m/>
    <m/>
    <x v="1"/>
    <x v="1"/>
    <m/>
    <m/>
    <x v="1"/>
    <x v="1"/>
    <x v="1"/>
    <x v="1"/>
    <x v="1"/>
    <m/>
    <x v="1"/>
    <x v="1"/>
    <x v="1"/>
    <x v="90"/>
    <x v="54"/>
    <x v="1"/>
    <x v="1"/>
    <x v="1"/>
    <x v="1"/>
    <x v="0"/>
    <m/>
  </r>
  <r>
    <m/>
    <m/>
    <m/>
    <x v="1"/>
    <x v="1"/>
    <m/>
    <m/>
    <x v="1"/>
    <x v="1"/>
    <x v="1"/>
    <x v="1"/>
    <x v="60"/>
    <m/>
    <x v="1"/>
    <x v="11"/>
    <x v="1"/>
    <x v="2"/>
    <x v="0"/>
    <x v="1"/>
    <x v="1"/>
    <x v="1"/>
    <x v="1"/>
    <x v="0"/>
    <m/>
  </r>
  <r>
    <n v="20152000220843"/>
    <n v="604"/>
    <s v="Control Interno y Disciplinario"/>
    <x v="0"/>
    <x v="0"/>
    <s v="Seguimiento semestral peticiones, quejas y reclamos"/>
    <s v="Socialización informes de resultados de peticiones"/>
    <x v="0"/>
    <x v="39"/>
    <x v="34"/>
    <x v="0"/>
    <x v="61"/>
    <s v="Luz Marina Melo"/>
    <x v="18"/>
    <x v="21"/>
    <x v="9"/>
    <x v="91"/>
    <x v="10"/>
    <x v="5"/>
    <x v="4"/>
    <x v="1"/>
    <x v="1"/>
    <x v="0"/>
    <m/>
  </r>
  <r>
    <m/>
    <m/>
    <m/>
    <x v="1"/>
    <x v="1"/>
    <m/>
    <m/>
    <x v="1"/>
    <x v="1"/>
    <x v="1"/>
    <x v="1"/>
    <x v="1"/>
    <m/>
    <x v="1"/>
    <x v="1"/>
    <x v="1"/>
    <x v="2"/>
    <x v="0"/>
    <x v="1"/>
    <x v="1"/>
    <x v="1"/>
    <x v="1"/>
    <x v="0"/>
    <m/>
  </r>
  <r>
    <m/>
    <m/>
    <m/>
    <x v="1"/>
    <x v="1"/>
    <m/>
    <m/>
    <x v="1"/>
    <x v="1"/>
    <x v="1"/>
    <x v="1"/>
    <x v="62"/>
    <m/>
    <x v="1"/>
    <x v="1"/>
    <x v="1"/>
    <x v="2"/>
    <x v="0"/>
    <x v="1"/>
    <x v="1"/>
    <x v="1"/>
    <x v="1"/>
    <x v="0"/>
    <m/>
  </r>
  <r>
    <m/>
    <m/>
    <m/>
    <x v="1"/>
    <x v="1"/>
    <m/>
    <m/>
    <x v="1"/>
    <x v="1"/>
    <x v="1"/>
    <x v="1"/>
    <x v="1"/>
    <m/>
    <x v="19"/>
    <x v="22"/>
    <x v="23"/>
    <x v="92"/>
    <x v="0"/>
    <x v="2"/>
    <x v="2"/>
    <x v="0"/>
    <x v="2"/>
    <x v="16"/>
    <m/>
  </r>
  <r>
    <n v="20152000220843"/>
    <n v="605"/>
    <s v="Control Interno y Disciplinario"/>
    <x v="7"/>
    <x v="0"/>
    <s v="Auditoría Interna del SIG 2015"/>
    <s v="4.2.3. Control de documentos"/>
    <x v="2"/>
    <x v="40"/>
    <x v="35"/>
    <x v="0"/>
    <x v="63"/>
    <s v="Equipos de trabajo de Control Disciplinario y Control Interno"/>
    <x v="20"/>
    <x v="0"/>
    <x v="18"/>
    <x v="93"/>
    <x v="55"/>
    <x v="2"/>
    <x v="2"/>
    <x v="0"/>
    <x v="2"/>
    <x v="17"/>
    <m/>
  </r>
  <r>
    <m/>
    <m/>
    <m/>
    <x v="1"/>
    <x v="1"/>
    <m/>
    <m/>
    <x v="1"/>
    <x v="1"/>
    <x v="1"/>
    <x v="1"/>
    <x v="1"/>
    <m/>
    <x v="1"/>
    <x v="1"/>
    <x v="1"/>
    <x v="2"/>
    <x v="0"/>
    <x v="1"/>
    <x v="1"/>
    <x v="1"/>
    <x v="1"/>
    <x v="0"/>
    <m/>
  </r>
  <r>
    <m/>
    <m/>
    <m/>
    <x v="1"/>
    <x v="1"/>
    <m/>
    <m/>
    <x v="1"/>
    <x v="1"/>
    <x v="1"/>
    <x v="1"/>
    <x v="1"/>
    <m/>
    <x v="1"/>
    <x v="1"/>
    <x v="1"/>
    <x v="2"/>
    <x v="56"/>
    <x v="1"/>
    <x v="1"/>
    <x v="1"/>
    <x v="1"/>
    <x v="0"/>
    <m/>
  </r>
  <r>
    <n v="20152000220843"/>
    <n v="606"/>
    <s v="Control Interno y Disciplinario"/>
    <x v="7"/>
    <x v="0"/>
    <s v="Auditoría Interna del SIG 2015"/>
    <s v="4.1 Requisitos generales"/>
    <x v="2"/>
    <x v="41"/>
    <x v="36"/>
    <x v="0"/>
    <x v="64"/>
    <s v="Equipos de trabajo de Control Disciplinario y Control Interno"/>
    <x v="0"/>
    <x v="14"/>
    <x v="18"/>
    <x v="94"/>
    <x v="57"/>
    <x v="2"/>
    <x v="2"/>
    <x v="0"/>
    <x v="2"/>
    <x v="17"/>
    <m/>
  </r>
  <r>
    <m/>
    <m/>
    <m/>
    <x v="1"/>
    <x v="1"/>
    <m/>
    <m/>
    <x v="1"/>
    <x v="1"/>
    <x v="1"/>
    <x v="1"/>
    <x v="1"/>
    <m/>
    <x v="1"/>
    <x v="1"/>
    <x v="1"/>
    <x v="2"/>
    <x v="0"/>
    <x v="1"/>
    <x v="1"/>
    <x v="1"/>
    <x v="1"/>
    <x v="0"/>
    <m/>
  </r>
  <r>
    <m/>
    <m/>
    <m/>
    <x v="1"/>
    <x v="1"/>
    <m/>
    <m/>
    <x v="1"/>
    <x v="1"/>
    <x v="1"/>
    <x v="1"/>
    <x v="1"/>
    <m/>
    <x v="1"/>
    <x v="1"/>
    <x v="1"/>
    <x v="2"/>
    <x v="58"/>
    <x v="1"/>
    <x v="1"/>
    <x v="1"/>
    <x v="1"/>
    <x v="0"/>
    <m/>
  </r>
  <r>
    <n v="20152000220843"/>
    <n v="607"/>
    <s v="Control Interno y Disciplinario"/>
    <x v="7"/>
    <x v="0"/>
    <s v="Auditoría Interna del SIG 2015"/>
    <s v="8.2.3. Seguimiento y medición de los procesos"/>
    <x v="0"/>
    <x v="42"/>
    <x v="37"/>
    <x v="0"/>
    <x v="65"/>
    <s v="Luz Marina Melo"/>
    <x v="20"/>
    <x v="0"/>
    <x v="18"/>
    <x v="95"/>
    <x v="59"/>
    <x v="2"/>
    <x v="2"/>
    <x v="0"/>
    <x v="2"/>
    <x v="17"/>
    <m/>
  </r>
  <r>
    <n v="20151100226063"/>
    <n v="608"/>
    <s v="Gestión Jurídica"/>
    <x v="12"/>
    <x v="0"/>
    <s v="Auditoria de Gestión Control Interno 2015 proceso contractual"/>
    <s v="Numeral 8.2.3 de la NTCGP 1000:2009"/>
    <x v="3"/>
    <x v="43"/>
    <x v="38"/>
    <x v="0"/>
    <x v="66"/>
    <s v="Jefe Oficina Asesora Jurídica"/>
    <x v="1"/>
    <x v="1"/>
    <x v="24"/>
    <x v="96"/>
    <x v="60"/>
    <x v="5"/>
    <x v="4"/>
    <x v="1"/>
    <x v="1"/>
    <x v="0"/>
    <m/>
  </r>
  <r>
    <m/>
    <m/>
    <m/>
    <x v="1"/>
    <x v="1"/>
    <m/>
    <m/>
    <x v="1"/>
    <x v="44"/>
    <x v="1"/>
    <x v="1"/>
    <x v="67"/>
    <m/>
    <x v="1"/>
    <x v="1"/>
    <x v="1"/>
    <x v="2"/>
    <x v="61"/>
    <x v="1"/>
    <x v="1"/>
    <x v="1"/>
    <x v="1"/>
    <x v="0"/>
    <m/>
  </r>
  <r>
    <n v="20151100226063"/>
    <n v="609"/>
    <s v="Gestión Jurídica"/>
    <x v="12"/>
    <x v="0"/>
    <s v="Auditoria de Gestión Control Interno 2015 proceso contractual"/>
    <s v="Numeral 8.2.3 de la NTCGP 1000:2009"/>
    <x v="0"/>
    <x v="45"/>
    <x v="39"/>
    <x v="5"/>
    <x v="68"/>
    <s v="Jefe oficina Asesora Jurídica y equipo de trabajo"/>
    <x v="21"/>
    <x v="23"/>
    <x v="0"/>
    <x v="97"/>
    <x v="62"/>
    <x v="1"/>
    <x v="1"/>
    <x v="1"/>
    <x v="1"/>
    <x v="0"/>
    <m/>
  </r>
  <r>
    <m/>
    <m/>
    <m/>
    <x v="1"/>
    <x v="1"/>
    <m/>
    <m/>
    <x v="1"/>
    <x v="46"/>
    <x v="1"/>
    <x v="1"/>
    <x v="1"/>
    <m/>
    <x v="1"/>
    <x v="1"/>
    <x v="1"/>
    <x v="2"/>
    <x v="0"/>
    <x v="1"/>
    <x v="1"/>
    <x v="1"/>
    <x v="1"/>
    <x v="0"/>
    <m/>
  </r>
  <r>
    <m/>
    <m/>
    <m/>
    <x v="1"/>
    <x v="1"/>
    <m/>
    <m/>
    <x v="1"/>
    <x v="1"/>
    <x v="1"/>
    <x v="1"/>
    <x v="1"/>
    <m/>
    <x v="1"/>
    <x v="1"/>
    <x v="1"/>
    <x v="2"/>
    <x v="0"/>
    <x v="1"/>
    <x v="1"/>
    <x v="1"/>
    <x v="1"/>
    <x v="0"/>
    <m/>
  </r>
  <r>
    <m/>
    <m/>
    <m/>
    <x v="1"/>
    <x v="1"/>
    <m/>
    <m/>
    <x v="1"/>
    <x v="47"/>
    <x v="1"/>
    <x v="1"/>
    <x v="1"/>
    <m/>
    <x v="1"/>
    <x v="1"/>
    <x v="1"/>
    <x v="2"/>
    <x v="0"/>
    <x v="1"/>
    <x v="1"/>
    <x v="1"/>
    <x v="1"/>
    <x v="0"/>
    <m/>
  </r>
  <r>
    <n v="20151100226063"/>
    <n v="610"/>
    <s v="Gestión Jurídica"/>
    <x v="12"/>
    <x v="0"/>
    <s v="Auditoria de Gestión Control Interno 2015 proceso contractual"/>
    <s v="Aprobación de ECOS"/>
    <x v="0"/>
    <x v="48"/>
    <x v="40"/>
    <x v="5"/>
    <x v="69"/>
    <s v="Jefe oficina Asesora Jurídica y equipo de trabajo"/>
    <x v="21"/>
    <x v="11"/>
    <x v="25"/>
    <x v="98"/>
    <x v="63"/>
    <x v="1"/>
    <x v="1"/>
    <x v="1"/>
    <x v="1"/>
    <x v="0"/>
    <m/>
  </r>
  <r>
    <m/>
    <m/>
    <m/>
    <x v="1"/>
    <x v="1"/>
    <m/>
    <m/>
    <x v="1"/>
    <x v="49"/>
    <x v="41"/>
    <x v="1"/>
    <x v="70"/>
    <m/>
    <x v="1"/>
    <x v="1"/>
    <x v="1"/>
    <x v="2"/>
    <x v="0"/>
    <x v="1"/>
    <x v="1"/>
    <x v="1"/>
    <x v="1"/>
    <x v="0"/>
    <m/>
  </r>
  <r>
    <n v="20151100226063"/>
    <n v="611"/>
    <s v="Gestión Jurídica"/>
    <x v="12"/>
    <x v="0"/>
    <s v="Auditoria de Gestión Control Interno 2015 proceso contractual"/>
    <s v="Revisión expedientes contractuales"/>
    <x v="2"/>
    <x v="50"/>
    <x v="42"/>
    <x v="0"/>
    <x v="71"/>
    <s v="1. Profesional Oficina Asesora Jurídica"/>
    <x v="22"/>
    <x v="5"/>
    <x v="26"/>
    <x v="99"/>
    <x v="64"/>
    <x v="2"/>
    <x v="2"/>
    <x v="0"/>
    <x v="2"/>
    <x v="18"/>
    <m/>
  </r>
  <r>
    <m/>
    <m/>
    <m/>
    <x v="1"/>
    <x v="1"/>
    <m/>
    <m/>
    <x v="1"/>
    <x v="1"/>
    <x v="1"/>
    <x v="1"/>
    <x v="1"/>
    <s v="2. Abogado encargado del proceso de contratacíón."/>
    <x v="1"/>
    <x v="1"/>
    <x v="1"/>
    <x v="2"/>
    <x v="0"/>
    <x v="1"/>
    <x v="1"/>
    <x v="1"/>
    <x v="1"/>
    <x v="0"/>
    <m/>
  </r>
  <r>
    <m/>
    <m/>
    <m/>
    <x v="1"/>
    <x v="1"/>
    <m/>
    <m/>
    <x v="1"/>
    <x v="51"/>
    <x v="1"/>
    <x v="1"/>
    <x v="72"/>
    <m/>
    <x v="1"/>
    <x v="1"/>
    <x v="1"/>
    <x v="100"/>
    <x v="0"/>
    <x v="1"/>
    <x v="1"/>
    <x v="1"/>
    <x v="1"/>
    <x v="0"/>
    <m/>
  </r>
  <r>
    <m/>
    <m/>
    <m/>
    <x v="1"/>
    <x v="1"/>
    <m/>
    <m/>
    <x v="1"/>
    <x v="1"/>
    <x v="1"/>
    <x v="1"/>
    <x v="1"/>
    <m/>
    <x v="1"/>
    <x v="1"/>
    <x v="1"/>
    <x v="2"/>
    <x v="0"/>
    <x v="1"/>
    <x v="1"/>
    <x v="1"/>
    <x v="1"/>
    <x v="0"/>
    <m/>
  </r>
  <r>
    <m/>
    <m/>
    <m/>
    <x v="1"/>
    <x v="1"/>
    <m/>
    <m/>
    <x v="1"/>
    <x v="52"/>
    <x v="1"/>
    <x v="1"/>
    <x v="1"/>
    <m/>
    <x v="1"/>
    <x v="1"/>
    <x v="1"/>
    <x v="101"/>
    <x v="0"/>
    <x v="1"/>
    <x v="1"/>
    <x v="1"/>
    <x v="1"/>
    <x v="0"/>
    <m/>
  </r>
  <r>
    <m/>
    <m/>
    <m/>
    <x v="1"/>
    <x v="1"/>
    <m/>
    <m/>
    <x v="1"/>
    <x v="53"/>
    <x v="1"/>
    <x v="1"/>
    <x v="1"/>
    <m/>
    <x v="1"/>
    <x v="24"/>
    <x v="1"/>
    <x v="102"/>
    <x v="0"/>
    <x v="1"/>
    <x v="1"/>
    <x v="1"/>
    <x v="1"/>
    <x v="0"/>
    <m/>
  </r>
  <r>
    <n v="7400104483"/>
    <n v="612"/>
    <s v="Gestión de Tecnología"/>
    <x v="13"/>
    <x v="2"/>
    <s v="Auditoría de seguimiento Burea Veritas 2013"/>
    <m/>
    <x v="0"/>
    <x v="54"/>
    <x v="43"/>
    <x v="6"/>
    <x v="73"/>
    <s v="* Directora de Gestión Corporativa"/>
    <x v="23"/>
    <x v="11"/>
    <x v="27"/>
    <x v="103"/>
    <x v="65"/>
    <x v="1"/>
    <x v="1"/>
    <x v="1"/>
    <x v="1"/>
    <x v="0"/>
    <n v="399"/>
  </r>
  <r>
    <m/>
    <m/>
    <m/>
    <x v="1"/>
    <x v="1"/>
    <m/>
    <m/>
    <x v="1"/>
    <x v="1"/>
    <x v="1"/>
    <x v="1"/>
    <x v="1"/>
    <s v="* Coordinadores de los Grupos:"/>
    <x v="1"/>
    <x v="1"/>
    <x v="1"/>
    <x v="2"/>
    <x v="0"/>
    <x v="1"/>
    <x v="1"/>
    <x v="1"/>
    <x v="1"/>
    <x v="0"/>
    <m/>
  </r>
  <r>
    <m/>
    <m/>
    <m/>
    <x v="1"/>
    <x v="1"/>
    <m/>
    <m/>
    <x v="1"/>
    <x v="1"/>
    <x v="1"/>
    <x v="1"/>
    <x v="74"/>
    <s v="- Recursos Físicos"/>
    <x v="1"/>
    <x v="1"/>
    <x v="1"/>
    <x v="2"/>
    <x v="0"/>
    <x v="1"/>
    <x v="1"/>
    <x v="1"/>
    <x v="1"/>
    <x v="0"/>
    <m/>
  </r>
  <r>
    <m/>
    <m/>
    <m/>
    <x v="1"/>
    <x v="1"/>
    <m/>
    <m/>
    <x v="1"/>
    <x v="1"/>
    <x v="1"/>
    <x v="1"/>
    <x v="1"/>
    <s v="- Sistemas"/>
    <x v="1"/>
    <x v="1"/>
    <x v="1"/>
    <x v="2"/>
    <x v="0"/>
    <x v="1"/>
    <x v="1"/>
    <x v="1"/>
    <x v="1"/>
    <x v="0"/>
    <m/>
  </r>
  <r>
    <m/>
    <m/>
    <m/>
    <x v="1"/>
    <x v="1"/>
    <m/>
    <m/>
    <x v="1"/>
    <x v="1"/>
    <x v="1"/>
    <x v="1"/>
    <x v="75"/>
    <s v="* Dirección de Planeación"/>
    <x v="1"/>
    <x v="1"/>
    <x v="1"/>
    <x v="2"/>
    <x v="0"/>
    <x v="1"/>
    <x v="1"/>
    <x v="1"/>
    <x v="1"/>
    <x v="0"/>
    <m/>
  </r>
  <r>
    <m/>
    <m/>
    <m/>
    <x v="1"/>
    <x v="1"/>
    <m/>
    <m/>
    <x v="1"/>
    <x v="1"/>
    <x v="1"/>
    <x v="1"/>
    <x v="1"/>
    <m/>
    <x v="1"/>
    <x v="1"/>
    <x v="4"/>
    <x v="104"/>
    <x v="0"/>
    <x v="1"/>
    <x v="1"/>
    <x v="1"/>
    <x v="1"/>
    <x v="0"/>
    <m/>
  </r>
  <r>
    <m/>
    <m/>
    <m/>
    <x v="1"/>
    <x v="1"/>
    <m/>
    <m/>
    <x v="1"/>
    <x v="1"/>
    <x v="1"/>
    <x v="1"/>
    <x v="76"/>
    <m/>
    <x v="1"/>
    <x v="1"/>
    <x v="28"/>
    <x v="105"/>
    <x v="66"/>
    <x v="2"/>
    <x v="2"/>
    <x v="0"/>
    <x v="2"/>
    <x v="19"/>
    <m/>
  </r>
  <r>
    <n v="7300123613"/>
    <n v="613"/>
    <s v="Gestión Humana Gestión Humana"/>
    <x v="14"/>
    <x v="3"/>
    <s v="Auditoria Interna SIG 2014"/>
    <m/>
    <x v="4"/>
    <x v="55"/>
    <x v="44"/>
    <x v="0"/>
    <x v="77"/>
    <s v="Coordinación Grupo Interno de Recursos Humanos"/>
    <x v="24"/>
    <x v="11"/>
    <x v="29"/>
    <x v="106"/>
    <x v="0"/>
    <x v="7"/>
    <x v="3"/>
    <x v="1"/>
    <x v="1"/>
    <x v="20"/>
    <n v="433"/>
  </r>
  <r>
    <m/>
    <m/>
    <m/>
    <x v="1"/>
    <x v="1"/>
    <m/>
    <m/>
    <x v="1"/>
    <x v="1"/>
    <x v="1"/>
    <x v="1"/>
    <x v="78"/>
    <m/>
    <x v="1"/>
    <x v="1"/>
    <x v="1"/>
    <x v="2"/>
    <x v="0"/>
    <x v="1"/>
    <x v="1"/>
    <x v="1"/>
    <x v="1"/>
    <x v="0"/>
    <m/>
  </r>
  <r>
    <m/>
    <m/>
    <m/>
    <x v="1"/>
    <x v="1"/>
    <m/>
    <m/>
    <x v="1"/>
    <x v="1"/>
    <x v="1"/>
    <x v="1"/>
    <x v="1"/>
    <m/>
    <x v="1"/>
    <x v="1"/>
    <x v="4"/>
    <x v="107"/>
    <x v="0"/>
    <x v="5"/>
    <x v="3"/>
    <x v="1"/>
    <x v="1"/>
    <x v="0"/>
    <n v="537"/>
  </r>
  <r>
    <m/>
    <m/>
    <m/>
    <x v="1"/>
    <x v="1"/>
    <m/>
    <m/>
    <x v="1"/>
    <x v="1"/>
    <x v="1"/>
    <x v="1"/>
    <x v="1"/>
    <m/>
    <x v="1"/>
    <x v="1"/>
    <x v="1"/>
    <x v="2"/>
    <x v="0"/>
    <x v="1"/>
    <x v="1"/>
    <x v="1"/>
    <x v="1"/>
    <x v="0"/>
    <m/>
  </r>
  <r>
    <m/>
    <m/>
    <m/>
    <x v="1"/>
    <x v="1"/>
    <m/>
    <m/>
    <x v="1"/>
    <x v="1"/>
    <x v="1"/>
    <x v="1"/>
    <x v="1"/>
    <m/>
    <x v="1"/>
    <x v="1"/>
    <x v="1"/>
    <x v="2"/>
    <x v="0"/>
    <x v="1"/>
    <x v="1"/>
    <x v="1"/>
    <x v="1"/>
    <x v="0"/>
    <n v="533"/>
  </r>
  <r>
    <m/>
    <m/>
    <m/>
    <x v="1"/>
    <x v="1"/>
    <m/>
    <m/>
    <x v="1"/>
    <x v="1"/>
    <x v="1"/>
    <x v="1"/>
    <x v="1"/>
    <m/>
    <x v="1"/>
    <x v="1"/>
    <x v="30"/>
    <x v="108"/>
    <x v="67"/>
    <x v="2"/>
    <x v="2"/>
    <x v="0"/>
    <x v="3"/>
    <x v="21"/>
    <m/>
  </r>
  <r>
    <m/>
    <m/>
    <m/>
    <x v="1"/>
    <x v="1"/>
    <m/>
    <m/>
    <x v="1"/>
    <x v="1"/>
    <x v="1"/>
    <x v="1"/>
    <x v="1"/>
    <m/>
    <x v="1"/>
    <x v="1"/>
    <x v="1"/>
    <x v="2"/>
    <x v="0"/>
    <x v="1"/>
    <x v="1"/>
    <x v="1"/>
    <x v="1"/>
    <x v="0"/>
    <m/>
  </r>
  <r>
    <m/>
    <m/>
    <m/>
    <x v="1"/>
    <x v="1"/>
    <m/>
    <m/>
    <x v="1"/>
    <x v="1"/>
    <x v="1"/>
    <x v="1"/>
    <x v="1"/>
    <m/>
    <x v="1"/>
    <x v="1"/>
    <x v="1"/>
    <x v="2"/>
    <x v="68"/>
    <x v="1"/>
    <x v="1"/>
    <x v="1"/>
    <x v="1"/>
    <x v="0"/>
    <m/>
  </r>
  <r>
    <n v="20157200231043"/>
    <n v="615"/>
    <s v="Gestión Financiera"/>
    <x v="15"/>
    <x v="0"/>
    <s v="Auditoria Interna Cuenta de Gastos 2015"/>
    <s v="Registros contables"/>
    <x v="3"/>
    <x v="56"/>
    <x v="45"/>
    <x v="0"/>
    <x v="79"/>
    <s v="Profesional apoyo contable y el asesor con funciones de contador"/>
    <x v="9"/>
    <x v="5"/>
    <x v="21"/>
    <x v="109"/>
    <x v="69"/>
    <x v="2"/>
    <x v="2"/>
    <x v="0"/>
    <x v="2"/>
    <x v="14"/>
    <m/>
  </r>
  <r>
    <m/>
    <m/>
    <m/>
    <x v="1"/>
    <x v="1"/>
    <m/>
    <m/>
    <x v="1"/>
    <x v="1"/>
    <x v="1"/>
    <x v="1"/>
    <x v="80"/>
    <m/>
    <x v="1"/>
    <x v="1"/>
    <x v="1"/>
    <x v="2"/>
    <x v="0"/>
    <x v="1"/>
    <x v="1"/>
    <x v="1"/>
    <x v="1"/>
    <x v="0"/>
    <m/>
  </r>
  <r>
    <n v="20157200231043"/>
    <n v="616"/>
    <s v="Gestión Financiera"/>
    <x v="15"/>
    <x v="0"/>
    <s v="Auditoria Interna Cuenta de Gastos 2015"/>
    <s v="Registros contables"/>
    <x v="3"/>
    <x v="57"/>
    <x v="45"/>
    <x v="0"/>
    <x v="79"/>
    <s v="Profesional apoyo contable y el asesor con funciones de contador"/>
    <x v="9"/>
    <x v="5"/>
    <x v="21"/>
    <x v="109"/>
    <x v="69"/>
    <x v="2"/>
    <x v="2"/>
    <x v="0"/>
    <x v="2"/>
    <x v="14"/>
    <m/>
  </r>
  <r>
    <m/>
    <m/>
    <m/>
    <x v="1"/>
    <x v="1"/>
    <m/>
    <m/>
    <x v="1"/>
    <x v="1"/>
    <x v="1"/>
    <x v="1"/>
    <x v="81"/>
    <m/>
    <x v="1"/>
    <x v="1"/>
    <x v="1"/>
    <x v="2"/>
    <x v="0"/>
    <x v="1"/>
    <x v="1"/>
    <x v="1"/>
    <x v="1"/>
    <x v="0"/>
    <m/>
  </r>
  <r>
    <n v="20157200231043"/>
    <n v="617"/>
    <s v="Gestión Financiera"/>
    <x v="15"/>
    <x v="0"/>
    <s v="Auditoria Interna Cuenta de Gastos 2015"/>
    <s v="Registros contables"/>
    <x v="0"/>
    <x v="58"/>
    <x v="46"/>
    <x v="4"/>
    <x v="82"/>
    <s v="Profesional apoyo contable y el asesor con funciones de contador"/>
    <x v="9"/>
    <x v="5"/>
    <x v="21"/>
    <x v="110"/>
    <x v="70"/>
    <x v="2"/>
    <x v="2"/>
    <x v="0"/>
    <x v="2"/>
    <x v="14"/>
    <m/>
  </r>
  <r>
    <n v="20157200231043"/>
    <n v="618"/>
    <s v="Gestión Financiera"/>
    <x v="15"/>
    <x v="0"/>
    <s v="Auditoria Interna Cuenta de Gastos 2015"/>
    <s v="Registros contables"/>
    <x v="0"/>
    <x v="59"/>
    <x v="47"/>
    <x v="5"/>
    <x v="83"/>
    <s v="Profesional apoyo contable y el asesor con funciones de contador"/>
    <x v="9"/>
    <x v="5"/>
    <x v="22"/>
    <x v="111"/>
    <x v="71"/>
    <x v="2"/>
    <x v="2"/>
    <x v="0"/>
    <x v="2"/>
    <x v="15"/>
    <m/>
  </r>
  <r>
    <m/>
    <m/>
    <m/>
    <x v="1"/>
    <x v="1"/>
    <m/>
    <m/>
    <x v="1"/>
    <x v="1"/>
    <x v="1"/>
    <x v="1"/>
    <x v="84"/>
    <m/>
    <x v="1"/>
    <x v="1"/>
    <x v="1"/>
    <x v="2"/>
    <x v="0"/>
    <x v="1"/>
    <x v="1"/>
    <x v="1"/>
    <x v="1"/>
    <x v="0"/>
    <m/>
  </r>
  <r>
    <n v="20157200231043"/>
    <n v="619"/>
    <s v="Gestión Financiera"/>
    <x v="15"/>
    <x v="0"/>
    <s v="Auditoria Interna Cuenta de Gastos 2015"/>
    <s v="Registros contables"/>
    <x v="2"/>
    <x v="60"/>
    <x v="48"/>
    <x v="0"/>
    <x v="85"/>
    <s v="Profesional apoyo contable y el asesor con funciones de contador"/>
    <x v="9"/>
    <x v="5"/>
    <x v="22"/>
    <x v="112"/>
    <x v="72"/>
    <x v="2"/>
    <x v="2"/>
    <x v="0"/>
    <x v="2"/>
    <x v="15"/>
    <m/>
  </r>
  <r>
    <m/>
    <m/>
    <m/>
    <x v="1"/>
    <x v="1"/>
    <m/>
    <m/>
    <x v="1"/>
    <x v="1"/>
    <x v="1"/>
    <x v="1"/>
    <x v="86"/>
    <m/>
    <x v="1"/>
    <x v="1"/>
    <x v="1"/>
    <x v="2"/>
    <x v="0"/>
    <x v="1"/>
    <x v="1"/>
    <x v="1"/>
    <x v="1"/>
    <x v="0"/>
    <m/>
  </r>
  <r>
    <n v="20157200231043"/>
    <n v="620"/>
    <s v="Gestión Financiera"/>
    <x v="15"/>
    <x v="0"/>
    <s v="Auditoria Interna Cuenta de Gastos 2015"/>
    <s v="Registros contables"/>
    <x v="2"/>
    <x v="61"/>
    <x v="48"/>
    <x v="0"/>
    <x v="85"/>
    <s v="Profesional apoyo contable y el asesor con funciones de contador"/>
    <x v="9"/>
    <x v="5"/>
    <x v="22"/>
    <x v="113"/>
    <x v="73"/>
    <x v="2"/>
    <x v="2"/>
    <x v="0"/>
    <x v="2"/>
    <x v="15"/>
    <m/>
  </r>
  <r>
    <m/>
    <m/>
    <m/>
    <x v="1"/>
    <x v="1"/>
    <m/>
    <m/>
    <x v="1"/>
    <x v="1"/>
    <x v="1"/>
    <x v="1"/>
    <x v="87"/>
    <m/>
    <x v="1"/>
    <x v="1"/>
    <x v="1"/>
    <x v="2"/>
    <x v="0"/>
    <x v="1"/>
    <x v="1"/>
    <x v="1"/>
    <x v="1"/>
    <x v="0"/>
    <m/>
  </r>
  <r>
    <n v="20157200231043"/>
    <n v="621"/>
    <s v="Gestión Financiera"/>
    <x v="15"/>
    <x v="0"/>
    <s v="Auditoria Interna Cuenta de Gastos 2015"/>
    <s v="Registros contables"/>
    <x v="0"/>
    <x v="62"/>
    <x v="49"/>
    <x v="5"/>
    <x v="88"/>
    <s v="Coordiandora de Recursos fisicos – y al funcionario encargado de servicios publícos"/>
    <x v="9"/>
    <x v="5"/>
    <x v="22"/>
    <x v="114"/>
    <x v="74"/>
    <x v="2"/>
    <x v="2"/>
    <x v="0"/>
    <x v="2"/>
    <x v="15"/>
    <m/>
  </r>
  <r>
    <m/>
    <m/>
    <m/>
    <x v="1"/>
    <x v="1"/>
    <m/>
    <m/>
    <x v="1"/>
    <x v="63"/>
    <x v="1"/>
    <x v="1"/>
    <x v="1"/>
    <s v="-Juan Fernando Acosta"/>
    <x v="1"/>
    <x v="1"/>
    <x v="1"/>
    <x v="2"/>
    <x v="0"/>
    <x v="1"/>
    <x v="1"/>
    <x v="1"/>
    <x v="1"/>
    <x v="22"/>
    <m/>
  </r>
  <r>
    <m/>
    <m/>
    <m/>
    <x v="1"/>
    <x v="1"/>
    <m/>
    <m/>
    <x v="1"/>
    <x v="1"/>
    <x v="1"/>
    <x v="1"/>
    <x v="1"/>
    <s v="-Con el apoyo técnico de la Dirección de Planeación y Procesos Estratégicos (Martha Suna))Juan Fernando Acosta, Cristina Briceño y con las Direcciones que operan este proceso."/>
    <x v="1"/>
    <x v="1"/>
    <x v="1"/>
    <x v="2"/>
    <x v="0"/>
    <x v="1"/>
    <x v="1"/>
    <x v="1"/>
    <x v="1"/>
    <x v="23"/>
    <m/>
  </r>
  <r>
    <m/>
    <m/>
    <m/>
    <x v="1"/>
    <x v="1"/>
    <m/>
    <m/>
    <x v="1"/>
    <x v="1"/>
    <x v="1"/>
    <x v="1"/>
    <x v="89"/>
    <s v="- Para el cumplimiento de estos compromisos a través de la Dirección de Culturas Recreativas y Deportivas, campos de lectura y  bibliotecas (Dirección de Lectura, Bibliotecas) Dirección de Regulación y Control, se realizará la coordinación de las reuniones con el apoyo de la Dirección de Planeación y Procesos Estratégicos."/>
    <x v="1"/>
    <x v="1"/>
    <x v="1"/>
    <x v="2"/>
    <x v="0"/>
    <x v="1"/>
    <x v="1"/>
    <x v="1"/>
    <x v="1"/>
    <x v="0"/>
    <m/>
  </r>
  <r>
    <m/>
    <m/>
    <m/>
    <x v="1"/>
    <x v="1"/>
    <m/>
    <m/>
    <x v="1"/>
    <x v="1"/>
    <x v="1"/>
    <x v="1"/>
    <x v="1"/>
    <m/>
    <x v="1"/>
    <x v="1"/>
    <x v="1"/>
    <x v="2"/>
    <x v="0"/>
    <x v="1"/>
    <x v="1"/>
    <x v="1"/>
    <x v="1"/>
    <x v="0"/>
    <m/>
  </r>
  <r>
    <m/>
    <m/>
    <m/>
    <x v="1"/>
    <x v="1"/>
    <m/>
    <m/>
    <x v="1"/>
    <x v="1"/>
    <x v="1"/>
    <x v="1"/>
    <x v="1"/>
    <s v="-Con el apoyo técnico de la Dirección de Planeación y Procesos Estratégicos (Yenny Guerrero)Juan Fernando Acosta."/>
    <x v="1"/>
    <x v="1"/>
    <x v="1"/>
    <x v="2"/>
    <x v="0"/>
    <x v="1"/>
    <x v="1"/>
    <x v="1"/>
    <x v="1"/>
    <x v="0"/>
    <m/>
  </r>
  <r>
    <m/>
    <m/>
    <m/>
    <x v="1"/>
    <x v="1"/>
    <m/>
    <m/>
    <x v="1"/>
    <x v="1"/>
    <x v="1"/>
    <x v="1"/>
    <x v="1"/>
    <m/>
    <x v="1"/>
    <x v="1"/>
    <x v="1"/>
    <x v="2"/>
    <x v="0"/>
    <x v="1"/>
    <x v="1"/>
    <x v="1"/>
    <x v="1"/>
    <x v="0"/>
    <m/>
  </r>
  <r>
    <m/>
    <m/>
    <m/>
    <x v="1"/>
    <x v="1"/>
    <m/>
    <m/>
    <x v="1"/>
    <x v="1"/>
    <x v="1"/>
    <x v="1"/>
    <x v="90"/>
    <s v="-Con el apoyo técnico de la Dirección de Planeación y Procesos Estratégicos (Yenny Guerrero)Juan Fernando Acosta, Cristina Briceño y con las Direcciones que operan este proceso."/>
    <x v="1"/>
    <x v="1"/>
    <x v="1"/>
    <x v="2"/>
    <x v="0"/>
    <x v="1"/>
    <x v="1"/>
    <x v="1"/>
    <x v="1"/>
    <x v="0"/>
    <m/>
  </r>
  <r>
    <m/>
    <m/>
    <m/>
    <x v="1"/>
    <x v="1"/>
    <m/>
    <m/>
    <x v="1"/>
    <x v="1"/>
    <x v="1"/>
    <x v="1"/>
    <x v="1"/>
    <m/>
    <x v="1"/>
    <x v="1"/>
    <x v="1"/>
    <x v="2"/>
    <x v="0"/>
    <x v="1"/>
    <x v="1"/>
    <x v="1"/>
    <x v="1"/>
    <x v="0"/>
    <m/>
  </r>
  <r>
    <m/>
    <m/>
    <m/>
    <x v="1"/>
    <x v="1"/>
    <m/>
    <m/>
    <x v="1"/>
    <x v="1"/>
    <x v="1"/>
    <x v="1"/>
    <x v="1"/>
    <m/>
    <x v="1"/>
    <x v="1"/>
    <x v="1"/>
    <x v="2"/>
    <x v="0"/>
    <x v="1"/>
    <x v="1"/>
    <x v="1"/>
    <x v="1"/>
    <x v="0"/>
    <m/>
  </r>
  <r>
    <m/>
    <m/>
    <m/>
    <x v="1"/>
    <x v="1"/>
    <m/>
    <m/>
    <x v="1"/>
    <x v="1"/>
    <x v="1"/>
    <x v="1"/>
    <x v="1"/>
    <m/>
    <x v="1"/>
    <x v="1"/>
    <x v="1"/>
    <x v="2"/>
    <x v="0"/>
    <x v="1"/>
    <x v="1"/>
    <x v="1"/>
    <x v="1"/>
    <x v="0"/>
    <m/>
  </r>
  <r>
    <m/>
    <m/>
    <m/>
    <x v="1"/>
    <x v="1"/>
    <m/>
    <m/>
    <x v="1"/>
    <x v="1"/>
    <x v="1"/>
    <x v="1"/>
    <x v="1"/>
    <m/>
    <x v="25"/>
    <x v="25"/>
    <x v="1"/>
    <x v="2"/>
    <x v="0"/>
    <x v="1"/>
    <x v="1"/>
    <x v="1"/>
    <x v="1"/>
    <x v="0"/>
    <m/>
  </r>
  <r>
    <m/>
    <m/>
    <m/>
    <x v="1"/>
    <x v="1"/>
    <m/>
    <m/>
    <x v="1"/>
    <x v="1"/>
    <x v="1"/>
    <x v="1"/>
    <x v="1"/>
    <m/>
    <x v="1"/>
    <x v="1"/>
    <x v="1"/>
    <x v="2"/>
    <x v="0"/>
    <x v="1"/>
    <x v="1"/>
    <x v="1"/>
    <x v="1"/>
    <x v="0"/>
    <m/>
  </r>
  <r>
    <m/>
    <m/>
    <m/>
    <x v="1"/>
    <x v="1"/>
    <m/>
    <m/>
    <x v="1"/>
    <x v="1"/>
    <x v="1"/>
    <x v="1"/>
    <x v="1"/>
    <m/>
    <x v="1"/>
    <x v="1"/>
    <x v="1"/>
    <x v="2"/>
    <x v="0"/>
    <x v="1"/>
    <x v="1"/>
    <x v="1"/>
    <x v="1"/>
    <x v="0"/>
    <m/>
  </r>
  <r>
    <m/>
    <m/>
    <m/>
    <x v="1"/>
    <x v="1"/>
    <m/>
    <m/>
    <x v="1"/>
    <x v="1"/>
    <x v="1"/>
    <x v="1"/>
    <x v="1"/>
    <m/>
    <x v="1"/>
    <x v="1"/>
    <x v="1"/>
    <x v="2"/>
    <x v="0"/>
    <x v="1"/>
    <x v="1"/>
    <x v="1"/>
    <x v="1"/>
    <x v="0"/>
    <m/>
  </r>
  <r>
    <m/>
    <m/>
    <m/>
    <x v="1"/>
    <x v="1"/>
    <m/>
    <m/>
    <x v="1"/>
    <x v="1"/>
    <x v="1"/>
    <x v="1"/>
    <x v="1"/>
    <m/>
    <x v="26"/>
    <x v="26"/>
    <x v="1"/>
    <x v="2"/>
    <x v="0"/>
    <x v="1"/>
    <x v="1"/>
    <x v="1"/>
    <x v="1"/>
    <x v="0"/>
    <m/>
  </r>
  <r>
    <m/>
    <m/>
    <m/>
    <x v="1"/>
    <x v="1"/>
    <m/>
    <m/>
    <x v="1"/>
    <x v="1"/>
    <x v="1"/>
    <x v="1"/>
    <x v="1"/>
    <m/>
    <x v="1"/>
    <x v="1"/>
    <x v="1"/>
    <x v="2"/>
    <x v="0"/>
    <x v="1"/>
    <x v="1"/>
    <x v="1"/>
    <x v="1"/>
    <x v="0"/>
    <m/>
  </r>
  <r>
    <m/>
    <m/>
    <m/>
    <x v="1"/>
    <x v="1"/>
    <m/>
    <m/>
    <x v="1"/>
    <x v="1"/>
    <x v="1"/>
    <x v="1"/>
    <x v="91"/>
    <m/>
    <x v="1"/>
    <x v="1"/>
    <x v="1"/>
    <x v="2"/>
    <x v="0"/>
    <x v="1"/>
    <x v="1"/>
    <x v="1"/>
    <x v="1"/>
    <x v="0"/>
    <m/>
  </r>
  <r>
    <m/>
    <m/>
    <m/>
    <x v="1"/>
    <x v="1"/>
    <m/>
    <m/>
    <x v="1"/>
    <x v="1"/>
    <x v="1"/>
    <x v="1"/>
    <x v="1"/>
    <m/>
    <x v="1"/>
    <x v="1"/>
    <x v="1"/>
    <x v="2"/>
    <x v="0"/>
    <x v="1"/>
    <x v="1"/>
    <x v="1"/>
    <x v="1"/>
    <x v="0"/>
    <m/>
  </r>
  <r>
    <m/>
    <m/>
    <m/>
    <x v="1"/>
    <x v="1"/>
    <m/>
    <m/>
    <x v="1"/>
    <x v="1"/>
    <x v="1"/>
    <x v="1"/>
    <x v="1"/>
    <m/>
    <x v="27"/>
    <x v="27"/>
    <x v="1"/>
    <x v="2"/>
    <x v="0"/>
    <x v="1"/>
    <x v="1"/>
    <x v="1"/>
    <x v="1"/>
    <x v="0"/>
    <m/>
  </r>
  <r>
    <m/>
    <m/>
    <m/>
    <x v="1"/>
    <x v="1"/>
    <m/>
    <m/>
    <x v="1"/>
    <x v="1"/>
    <x v="1"/>
    <x v="1"/>
    <x v="1"/>
    <m/>
    <x v="1"/>
    <x v="1"/>
    <x v="1"/>
    <x v="2"/>
    <x v="0"/>
    <x v="1"/>
    <x v="1"/>
    <x v="1"/>
    <x v="1"/>
    <x v="0"/>
    <m/>
  </r>
  <r>
    <m/>
    <m/>
    <m/>
    <x v="1"/>
    <x v="1"/>
    <m/>
    <m/>
    <x v="1"/>
    <x v="1"/>
    <x v="1"/>
    <x v="1"/>
    <x v="92"/>
    <m/>
    <x v="1"/>
    <x v="1"/>
    <x v="1"/>
    <x v="2"/>
    <x v="0"/>
    <x v="1"/>
    <x v="1"/>
    <x v="1"/>
    <x v="1"/>
    <x v="0"/>
    <m/>
  </r>
  <r>
    <m/>
    <m/>
    <m/>
    <x v="1"/>
    <x v="1"/>
    <m/>
    <m/>
    <x v="1"/>
    <x v="1"/>
    <x v="1"/>
    <x v="1"/>
    <x v="1"/>
    <m/>
    <x v="28"/>
    <x v="28"/>
    <x v="1"/>
    <x v="2"/>
    <x v="0"/>
    <x v="1"/>
    <x v="1"/>
    <x v="1"/>
    <x v="1"/>
    <x v="0"/>
    <m/>
  </r>
  <r>
    <m/>
    <n v="623"/>
    <s v="Organización"/>
    <x v="1"/>
    <x v="1"/>
    <m/>
    <m/>
    <x v="1"/>
    <x v="1"/>
    <x v="1"/>
    <x v="1"/>
    <x v="93"/>
    <s v="-Yaneth Suárez Acero"/>
    <x v="29"/>
    <x v="25"/>
    <x v="1"/>
    <x v="2"/>
    <x v="0"/>
    <x v="1"/>
    <x v="1"/>
    <x v="1"/>
    <x v="1"/>
    <x v="0"/>
    <m/>
  </r>
  <r>
    <m/>
    <m/>
    <m/>
    <x v="1"/>
    <x v="1"/>
    <m/>
    <m/>
    <x v="1"/>
    <x v="1"/>
    <x v="1"/>
    <x v="1"/>
    <x v="1"/>
    <s v="-Diana Sandoval y con las Direcciones que operan este proceso."/>
    <x v="1"/>
    <x v="1"/>
    <x v="1"/>
    <x v="2"/>
    <x v="0"/>
    <x v="1"/>
    <x v="1"/>
    <x v="1"/>
    <x v="1"/>
    <x v="0"/>
    <m/>
  </r>
  <r>
    <m/>
    <m/>
    <m/>
    <x v="1"/>
    <x v="1"/>
    <m/>
    <m/>
    <x v="1"/>
    <x v="1"/>
    <x v="1"/>
    <x v="1"/>
    <x v="94"/>
    <m/>
    <x v="1"/>
    <x v="1"/>
    <x v="1"/>
    <x v="2"/>
    <x v="0"/>
    <x v="1"/>
    <x v="1"/>
    <x v="1"/>
    <x v="1"/>
    <x v="0"/>
    <m/>
  </r>
  <r>
    <m/>
    <m/>
    <m/>
    <x v="1"/>
    <x v="1"/>
    <m/>
    <m/>
    <x v="1"/>
    <x v="1"/>
    <x v="1"/>
    <x v="1"/>
    <x v="1"/>
    <m/>
    <x v="1"/>
    <x v="1"/>
    <x v="1"/>
    <x v="2"/>
    <x v="0"/>
    <x v="1"/>
    <x v="1"/>
    <x v="1"/>
    <x v="1"/>
    <x v="0"/>
    <m/>
  </r>
  <r>
    <m/>
    <m/>
    <m/>
    <x v="1"/>
    <x v="1"/>
    <m/>
    <m/>
    <x v="1"/>
    <x v="1"/>
    <x v="1"/>
    <x v="1"/>
    <x v="1"/>
    <m/>
    <x v="1"/>
    <x v="1"/>
    <x v="1"/>
    <x v="2"/>
    <x v="0"/>
    <x v="1"/>
    <x v="1"/>
    <x v="1"/>
    <x v="1"/>
    <x v="0"/>
    <m/>
  </r>
  <r>
    <m/>
    <m/>
    <m/>
    <x v="1"/>
    <x v="1"/>
    <m/>
    <m/>
    <x v="1"/>
    <x v="1"/>
    <x v="1"/>
    <x v="1"/>
    <x v="95"/>
    <m/>
    <x v="1"/>
    <x v="1"/>
    <x v="1"/>
    <x v="2"/>
    <x v="0"/>
    <x v="1"/>
    <x v="1"/>
    <x v="1"/>
    <x v="1"/>
    <x v="0"/>
    <m/>
  </r>
  <r>
    <m/>
    <m/>
    <m/>
    <x v="1"/>
    <x v="1"/>
    <m/>
    <m/>
    <x v="1"/>
    <x v="1"/>
    <x v="1"/>
    <x v="1"/>
    <x v="1"/>
    <s v="--Yaneth Suárez Acero"/>
    <x v="1"/>
    <x v="1"/>
    <x v="1"/>
    <x v="2"/>
    <x v="0"/>
    <x v="1"/>
    <x v="1"/>
    <x v="1"/>
    <x v="1"/>
    <x v="0"/>
    <m/>
  </r>
  <r>
    <m/>
    <m/>
    <m/>
    <x v="1"/>
    <x v="1"/>
    <m/>
    <m/>
    <x v="1"/>
    <x v="1"/>
    <x v="1"/>
    <x v="1"/>
    <x v="1"/>
    <m/>
    <x v="30"/>
    <x v="29"/>
    <x v="1"/>
    <x v="2"/>
    <x v="0"/>
    <x v="1"/>
    <x v="1"/>
    <x v="1"/>
    <x v="1"/>
    <x v="0"/>
    <m/>
  </r>
  <r>
    <m/>
    <m/>
    <m/>
    <x v="1"/>
    <x v="1"/>
    <m/>
    <m/>
    <x v="1"/>
    <x v="1"/>
    <x v="1"/>
    <x v="1"/>
    <x v="1"/>
    <m/>
    <x v="1"/>
    <x v="1"/>
    <x v="1"/>
    <x v="2"/>
    <x v="0"/>
    <x v="1"/>
    <x v="1"/>
    <x v="1"/>
    <x v="1"/>
    <x v="0"/>
    <m/>
  </r>
  <r>
    <m/>
    <m/>
    <m/>
    <x v="1"/>
    <x v="1"/>
    <m/>
    <m/>
    <x v="1"/>
    <x v="1"/>
    <x v="1"/>
    <x v="1"/>
    <x v="1"/>
    <m/>
    <x v="1"/>
    <x v="1"/>
    <x v="1"/>
    <x v="2"/>
    <x v="0"/>
    <x v="1"/>
    <x v="1"/>
    <x v="1"/>
    <x v="1"/>
    <x v="0"/>
    <m/>
  </r>
  <r>
    <m/>
    <m/>
    <m/>
    <x v="1"/>
    <x v="1"/>
    <m/>
    <m/>
    <x v="1"/>
    <x v="1"/>
    <x v="1"/>
    <x v="1"/>
    <x v="96"/>
    <s v="--Con el apoyo técnico de la Dirección de Planeación y Procesos Estratégicos (Martha Suna)), Yaneth Suárez Acero, Diana Sandoval y con las Direcciones que operan este proceso."/>
    <x v="1"/>
    <x v="1"/>
    <x v="1"/>
    <x v="2"/>
    <x v="0"/>
    <x v="1"/>
    <x v="1"/>
    <x v="1"/>
    <x v="1"/>
    <x v="0"/>
    <m/>
  </r>
  <r>
    <m/>
    <m/>
    <m/>
    <x v="1"/>
    <x v="1"/>
    <m/>
    <m/>
    <x v="1"/>
    <x v="1"/>
    <x v="1"/>
    <x v="1"/>
    <x v="1"/>
    <m/>
    <x v="31"/>
    <x v="30"/>
    <x v="1"/>
    <x v="2"/>
    <x v="0"/>
    <x v="1"/>
    <x v="1"/>
    <x v="1"/>
    <x v="1"/>
    <x v="0"/>
    <m/>
  </r>
  <r>
    <m/>
    <m/>
    <m/>
    <x v="1"/>
    <x v="1"/>
    <m/>
    <m/>
    <x v="1"/>
    <x v="1"/>
    <x v="1"/>
    <x v="1"/>
    <x v="1"/>
    <m/>
    <x v="1"/>
    <x v="1"/>
    <x v="1"/>
    <x v="2"/>
    <x v="0"/>
    <x v="1"/>
    <x v="1"/>
    <x v="1"/>
    <x v="1"/>
    <x v="0"/>
    <m/>
  </r>
  <r>
    <m/>
    <m/>
    <m/>
    <x v="1"/>
    <x v="1"/>
    <m/>
    <m/>
    <x v="1"/>
    <x v="1"/>
    <x v="1"/>
    <x v="1"/>
    <x v="1"/>
    <s v="--Con el apoyo técnico de la Dirección de Planeación y Procesos Estratégicos , Yaneth Suárez Acero"/>
    <x v="1"/>
    <x v="1"/>
    <x v="1"/>
    <x v="2"/>
    <x v="0"/>
    <x v="1"/>
    <x v="1"/>
    <x v="1"/>
    <x v="1"/>
    <x v="0"/>
    <m/>
  </r>
  <r>
    <m/>
    <m/>
    <m/>
    <x v="1"/>
    <x v="1"/>
    <m/>
    <m/>
    <x v="1"/>
    <x v="1"/>
    <x v="1"/>
    <x v="1"/>
    <x v="1"/>
    <s v="Diana Sandoval y con las Direcciones que operan este proceso."/>
    <x v="1"/>
    <x v="1"/>
    <x v="1"/>
    <x v="2"/>
    <x v="0"/>
    <x v="1"/>
    <x v="1"/>
    <x v="1"/>
    <x v="1"/>
    <x v="0"/>
    <m/>
  </r>
  <r>
    <m/>
    <m/>
    <m/>
    <x v="1"/>
    <x v="1"/>
    <m/>
    <m/>
    <x v="1"/>
    <x v="1"/>
    <x v="1"/>
    <x v="1"/>
    <x v="1"/>
    <m/>
    <x v="1"/>
    <x v="1"/>
    <x v="1"/>
    <x v="2"/>
    <x v="0"/>
    <x v="1"/>
    <x v="1"/>
    <x v="1"/>
    <x v="1"/>
    <x v="0"/>
    <m/>
  </r>
  <r>
    <m/>
    <m/>
    <m/>
    <x v="1"/>
    <x v="1"/>
    <m/>
    <m/>
    <x v="1"/>
    <x v="1"/>
    <x v="1"/>
    <x v="1"/>
    <x v="1"/>
    <m/>
    <x v="1"/>
    <x v="1"/>
    <x v="1"/>
    <x v="2"/>
    <x v="0"/>
    <x v="1"/>
    <x v="1"/>
    <x v="1"/>
    <x v="1"/>
    <x v="0"/>
    <m/>
  </r>
  <r>
    <m/>
    <m/>
    <m/>
    <x v="1"/>
    <x v="1"/>
    <m/>
    <m/>
    <x v="1"/>
    <x v="1"/>
    <x v="1"/>
    <x v="1"/>
    <x v="97"/>
    <m/>
    <x v="1"/>
    <x v="1"/>
    <x v="1"/>
    <x v="2"/>
    <x v="0"/>
    <x v="1"/>
    <x v="1"/>
    <x v="1"/>
    <x v="1"/>
    <x v="0"/>
    <m/>
  </r>
  <r>
    <m/>
    <m/>
    <m/>
    <x v="1"/>
    <x v="1"/>
    <m/>
    <m/>
    <x v="1"/>
    <x v="1"/>
    <x v="1"/>
    <x v="1"/>
    <x v="1"/>
    <s v="--Con el apoyo técnico de la Dirección de Planeación y Procesos Estratégicos , Yaneth Suárez Acero"/>
    <x v="32"/>
    <x v="31"/>
    <x v="1"/>
    <x v="2"/>
    <x v="0"/>
    <x v="1"/>
    <x v="1"/>
    <x v="1"/>
    <x v="1"/>
    <x v="0"/>
    <m/>
  </r>
  <r>
    <m/>
    <m/>
    <m/>
    <x v="1"/>
    <x v="1"/>
    <m/>
    <m/>
    <x v="1"/>
    <x v="1"/>
    <x v="1"/>
    <x v="1"/>
    <x v="1"/>
    <s v="Diana Sandoval y con las Direcciones que operan este proceso."/>
    <x v="1"/>
    <x v="1"/>
    <x v="1"/>
    <x v="2"/>
    <x v="0"/>
    <x v="1"/>
    <x v="1"/>
    <x v="1"/>
    <x v="1"/>
    <x v="0"/>
    <m/>
  </r>
  <r>
    <m/>
    <m/>
    <m/>
    <x v="1"/>
    <x v="1"/>
    <m/>
    <m/>
    <x v="1"/>
    <x v="1"/>
    <x v="1"/>
    <x v="1"/>
    <x v="1"/>
    <m/>
    <x v="1"/>
    <x v="1"/>
    <x v="1"/>
    <x v="2"/>
    <x v="0"/>
    <x v="1"/>
    <x v="1"/>
    <x v="1"/>
    <x v="1"/>
    <x v="0"/>
    <m/>
  </r>
  <r>
    <m/>
    <m/>
    <m/>
    <x v="1"/>
    <x v="1"/>
    <m/>
    <m/>
    <x v="1"/>
    <x v="1"/>
    <x v="1"/>
    <x v="1"/>
    <x v="98"/>
    <s v="- Yaneth Suárez Acero, Diana Sandoval y con las Direcciones que operan este proceso."/>
    <x v="1"/>
    <x v="1"/>
    <x v="1"/>
    <x v="2"/>
    <x v="0"/>
    <x v="1"/>
    <x v="1"/>
    <x v="1"/>
    <x v="1"/>
    <x v="0"/>
    <m/>
  </r>
  <r>
    <m/>
    <m/>
    <m/>
    <x v="1"/>
    <x v="1"/>
    <m/>
    <m/>
    <x v="1"/>
    <x v="1"/>
    <x v="1"/>
    <x v="1"/>
    <x v="1"/>
    <m/>
    <x v="1"/>
    <x v="1"/>
    <x v="1"/>
    <x v="2"/>
    <x v="0"/>
    <x v="1"/>
    <x v="1"/>
    <x v="1"/>
    <x v="1"/>
    <x v="0"/>
    <m/>
  </r>
  <r>
    <m/>
    <m/>
    <m/>
    <x v="1"/>
    <x v="1"/>
    <m/>
    <m/>
    <x v="1"/>
    <x v="1"/>
    <x v="1"/>
    <x v="1"/>
    <x v="1"/>
    <m/>
    <x v="1"/>
    <x v="1"/>
    <x v="1"/>
    <x v="2"/>
    <x v="0"/>
    <x v="1"/>
    <x v="1"/>
    <x v="1"/>
    <x v="1"/>
    <x v="0"/>
    <m/>
  </r>
  <r>
    <m/>
    <m/>
    <m/>
    <x v="1"/>
    <x v="1"/>
    <m/>
    <m/>
    <x v="1"/>
    <x v="1"/>
    <x v="1"/>
    <x v="1"/>
    <x v="1"/>
    <m/>
    <x v="1"/>
    <x v="1"/>
    <x v="1"/>
    <x v="2"/>
    <x v="0"/>
    <x v="1"/>
    <x v="1"/>
    <x v="1"/>
    <x v="1"/>
    <x v="0"/>
    <m/>
  </r>
  <r>
    <m/>
    <m/>
    <m/>
    <x v="1"/>
    <x v="1"/>
    <m/>
    <m/>
    <x v="1"/>
    <x v="1"/>
    <x v="1"/>
    <x v="1"/>
    <x v="1"/>
    <m/>
    <x v="1"/>
    <x v="1"/>
    <x v="1"/>
    <x v="2"/>
    <x v="0"/>
    <x v="1"/>
    <x v="1"/>
    <x v="1"/>
    <x v="1"/>
    <x v="0"/>
    <m/>
  </r>
  <r>
    <m/>
    <m/>
    <m/>
    <x v="1"/>
    <x v="1"/>
    <m/>
    <m/>
    <x v="1"/>
    <x v="1"/>
    <x v="1"/>
    <x v="1"/>
    <x v="1"/>
    <m/>
    <x v="28"/>
    <x v="31"/>
    <x v="1"/>
    <x v="2"/>
    <x v="0"/>
    <x v="1"/>
    <x v="1"/>
    <x v="1"/>
    <x v="1"/>
    <x v="0"/>
    <m/>
  </r>
  <r>
    <m/>
    <m/>
    <m/>
    <x v="1"/>
    <x v="1"/>
    <m/>
    <m/>
    <x v="1"/>
    <x v="1"/>
    <x v="1"/>
    <x v="1"/>
    <x v="1"/>
    <m/>
    <x v="1"/>
    <x v="1"/>
    <x v="1"/>
    <x v="2"/>
    <x v="0"/>
    <x v="1"/>
    <x v="1"/>
    <x v="1"/>
    <x v="1"/>
    <x v="0"/>
    <m/>
  </r>
  <r>
    <m/>
    <m/>
    <m/>
    <x v="1"/>
    <x v="1"/>
    <m/>
    <m/>
    <x v="1"/>
    <x v="1"/>
    <x v="1"/>
    <x v="1"/>
    <x v="1"/>
    <m/>
    <x v="1"/>
    <x v="1"/>
    <x v="1"/>
    <x v="2"/>
    <x v="0"/>
    <x v="1"/>
    <x v="1"/>
    <x v="1"/>
    <x v="1"/>
    <x v="0"/>
    <m/>
  </r>
  <r>
    <m/>
    <m/>
    <m/>
    <x v="1"/>
    <x v="1"/>
    <m/>
    <m/>
    <x v="1"/>
    <x v="1"/>
    <x v="1"/>
    <x v="1"/>
    <x v="1"/>
    <m/>
    <x v="1"/>
    <x v="1"/>
    <x v="1"/>
    <x v="2"/>
    <x v="0"/>
    <x v="1"/>
    <x v="1"/>
    <x v="1"/>
    <x v="1"/>
    <x v="0"/>
    <m/>
  </r>
  <r>
    <m/>
    <m/>
    <m/>
    <x v="1"/>
    <x v="1"/>
    <m/>
    <m/>
    <x v="1"/>
    <x v="1"/>
    <x v="1"/>
    <x v="1"/>
    <x v="1"/>
    <m/>
    <x v="1"/>
    <x v="1"/>
    <x v="1"/>
    <x v="2"/>
    <x v="0"/>
    <x v="1"/>
    <x v="1"/>
    <x v="1"/>
    <x v="1"/>
    <x v="0"/>
    <m/>
  </r>
  <r>
    <m/>
    <m/>
    <m/>
    <x v="1"/>
    <x v="1"/>
    <m/>
    <m/>
    <x v="1"/>
    <x v="1"/>
    <x v="1"/>
    <x v="1"/>
    <x v="1"/>
    <m/>
    <x v="1"/>
    <x v="1"/>
    <x v="1"/>
    <x v="2"/>
    <x v="0"/>
    <x v="1"/>
    <x v="1"/>
    <x v="1"/>
    <x v="1"/>
    <x v="0"/>
    <m/>
  </r>
  <r>
    <m/>
    <m/>
    <m/>
    <x v="1"/>
    <x v="1"/>
    <m/>
    <m/>
    <x v="1"/>
    <x v="1"/>
    <x v="1"/>
    <x v="1"/>
    <x v="1"/>
    <m/>
    <x v="33"/>
    <x v="28"/>
    <x v="1"/>
    <x v="2"/>
    <x v="0"/>
    <x v="1"/>
    <x v="1"/>
    <x v="1"/>
    <x v="1"/>
    <x v="0"/>
    <m/>
  </r>
  <r>
    <n v="20156000230543"/>
    <n v="624"/>
    <s v="Regulación"/>
    <x v="6"/>
    <x v="0"/>
    <s v="Auditoria Interna del SIG 2015"/>
    <s v="4.1 Requisitos Generales Norma NTCGP 1000:2009"/>
    <x v="0"/>
    <x v="64"/>
    <x v="50"/>
    <x v="5"/>
    <x v="99"/>
    <s v="DIRECCIÓN DE REGULACIÓN Y CONTROL"/>
    <x v="34"/>
    <x v="32"/>
    <x v="5"/>
    <x v="115"/>
    <x v="75"/>
    <x v="2"/>
    <x v="2"/>
    <x v="0"/>
    <x v="2"/>
    <x v="3"/>
    <m/>
  </r>
  <r>
    <m/>
    <m/>
    <m/>
    <x v="1"/>
    <x v="1"/>
    <m/>
    <m/>
    <x v="1"/>
    <x v="1"/>
    <x v="1"/>
    <x v="1"/>
    <x v="1"/>
    <m/>
    <x v="1"/>
    <x v="1"/>
    <x v="1"/>
    <x v="116"/>
    <x v="0"/>
    <x v="1"/>
    <x v="1"/>
    <x v="1"/>
    <x v="1"/>
    <x v="0"/>
    <m/>
  </r>
  <r>
    <m/>
    <m/>
    <m/>
    <x v="1"/>
    <x v="1"/>
    <m/>
    <m/>
    <x v="1"/>
    <x v="1"/>
    <x v="1"/>
    <x v="1"/>
    <x v="1"/>
    <m/>
    <x v="1"/>
    <x v="1"/>
    <x v="1"/>
    <x v="117"/>
    <x v="76"/>
    <x v="1"/>
    <x v="1"/>
    <x v="1"/>
    <x v="1"/>
    <x v="0"/>
    <m/>
  </r>
  <r>
    <n v="20156000230543"/>
    <n v="625"/>
    <s v="Regulación"/>
    <x v="6"/>
    <x v="0"/>
    <s v="Auditoria Interna del SIG 2015"/>
    <s v="4.1 Requisitos Generales Norma NTCGP 1000:2009"/>
    <x v="0"/>
    <x v="65"/>
    <x v="50"/>
    <x v="5"/>
    <x v="100"/>
    <s v="DIRECCIÓN DE REGULACIÓN Y CONTROL"/>
    <x v="34"/>
    <x v="32"/>
    <x v="5"/>
    <x v="118"/>
    <x v="75"/>
    <x v="2"/>
    <x v="2"/>
    <x v="0"/>
    <x v="2"/>
    <x v="3"/>
    <m/>
  </r>
  <r>
    <m/>
    <m/>
    <m/>
    <x v="1"/>
    <x v="1"/>
    <m/>
    <m/>
    <x v="1"/>
    <x v="66"/>
    <x v="1"/>
    <x v="1"/>
    <x v="1"/>
    <m/>
    <x v="1"/>
    <x v="1"/>
    <x v="1"/>
    <x v="2"/>
    <x v="0"/>
    <x v="1"/>
    <x v="1"/>
    <x v="1"/>
    <x v="1"/>
    <x v="0"/>
    <m/>
  </r>
  <r>
    <m/>
    <m/>
    <m/>
    <x v="1"/>
    <x v="1"/>
    <m/>
    <m/>
    <x v="1"/>
    <x v="1"/>
    <x v="1"/>
    <x v="1"/>
    <x v="1"/>
    <m/>
    <x v="1"/>
    <x v="1"/>
    <x v="1"/>
    <x v="2"/>
    <x v="76"/>
    <x v="1"/>
    <x v="1"/>
    <x v="1"/>
    <x v="1"/>
    <x v="0"/>
    <m/>
  </r>
  <r>
    <m/>
    <m/>
    <m/>
    <x v="1"/>
    <x v="1"/>
    <m/>
    <m/>
    <x v="1"/>
    <x v="67"/>
    <x v="1"/>
    <x v="1"/>
    <x v="1"/>
    <m/>
    <x v="1"/>
    <x v="1"/>
    <x v="1"/>
    <x v="2"/>
    <x v="0"/>
    <x v="1"/>
    <x v="1"/>
    <x v="1"/>
    <x v="1"/>
    <x v="0"/>
    <m/>
  </r>
  <r>
    <n v="20156000230543"/>
    <n v="626"/>
    <s v="Regulación"/>
    <x v="6"/>
    <x v="0"/>
    <s v="Auditoria Interna del SIG 2015"/>
    <s v="4.2. Gestión Documental NTCGP 1000:2009"/>
    <x v="0"/>
    <x v="68"/>
    <x v="51"/>
    <x v="5"/>
    <x v="101"/>
    <s v="DIRECCIÓN DE REGULACIÓN Y CONTROL"/>
    <x v="34"/>
    <x v="33"/>
    <x v="5"/>
    <x v="119"/>
    <x v="77"/>
    <x v="2"/>
    <x v="2"/>
    <x v="0"/>
    <x v="2"/>
    <x v="3"/>
    <m/>
  </r>
  <r>
    <n v="20156000230543"/>
    <n v="627"/>
    <s v="Regulación"/>
    <x v="6"/>
    <x v="0"/>
    <s v="Auditoria Interna del SIG 2015"/>
    <s v="6.2. Talento Humano NTCGP 1000:2009"/>
    <x v="0"/>
    <x v="69"/>
    <x v="52"/>
    <x v="5"/>
    <x v="102"/>
    <s v="DIRECCIÓN DE REGULACIÓN Y CONTROL"/>
    <x v="34"/>
    <x v="32"/>
    <x v="5"/>
    <x v="120"/>
    <x v="78"/>
    <x v="2"/>
    <x v="2"/>
    <x v="0"/>
    <x v="2"/>
    <x v="3"/>
    <m/>
  </r>
  <r>
    <m/>
    <m/>
    <m/>
    <x v="1"/>
    <x v="1"/>
    <m/>
    <m/>
    <x v="1"/>
    <x v="70"/>
    <x v="1"/>
    <x v="1"/>
    <x v="1"/>
    <m/>
    <x v="1"/>
    <x v="1"/>
    <x v="1"/>
    <x v="2"/>
    <x v="0"/>
    <x v="1"/>
    <x v="1"/>
    <x v="1"/>
    <x v="1"/>
    <x v="0"/>
    <m/>
  </r>
  <r>
    <n v="20156000230543"/>
    <n v="628"/>
    <s v="Regulación"/>
    <x v="6"/>
    <x v="0"/>
    <s v="Auditoria Interna del SIG 2015"/>
    <s v="Numeral 7.3. Diseño y Desarrollo Norma NTCGP 1000:2009"/>
    <x v="0"/>
    <x v="71"/>
    <x v="53"/>
    <x v="5"/>
    <x v="103"/>
    <s v="SUBDIRECCIÓN DE REGULACIÓN Y PERSONAS JURÍDICAS"/>
    <x v="34"/>
    <x v="6"/>
    <x v="19"/>
    <x v="105"/>
    <x v="79"/>
    <x v="2"/>
    <x v="2"/>
    <x v="0"/>
    <x v="2"/>
    <x v="12"/>
    <m/>
  </r>
  <r>
    <m/>
    <m/>
    <m/>
    <x v="1"/>
    <x v="1"/>
    <m/>
    <m/>
    <x v="1"/>
    <x v="72"/>
    <x v="1"/>
    <x v="1"/>
    <x v="1"/>
    <m/>
    <x v="1"/>
    <x v="1"/>
    <x v="1"/>
    <x v="2"/>
    <x v="0"/>
    <x v="1"/>
    <x v="1"/>
    <x v="1"/>
    <x v="1"/>
    <x v="0"/>
    <m/>
  </r>
  <r>
    <n v="20156000230543"/>
    <n v="629"/>
    <s v="Regulación"/>
    <x v="6"/>
    <x v="0"/>
    <s v="Auditoria Interna del SIG 2015"/>
    <s v="Numeral 7.5 Producción y prestación del servicio Norma NTCGP 1000:2009"/>
    <x v="0"/>
    <x v="73"/>
    <x v="54"/>
    <x v="5"/>
    <x v="104"/>
    <s v="DIRECCIÓN DE REGULACIÓN Y CONTROL"/>
    <x v="34"/>
    <x v="17"/>
    <x v="19"/>
    <x v="121"/>
    <x v="0"/>
    <x v="1"/>
    <x v="1"/>
    <x v="1"/>
    <x v="1"/>
    <x v="24"/>
    <m/>
  </r>
  <r>
    <n v="20156000230543"/>
    <n v="630"/>
    <s v="Regulación"/>
    <x v="6"/>
    <x v="0"/>
    <s v="Auditoria Interna del SIG 2015"/>
    <s v="Numeral 8.1 Generalidades Norma NTCGP 1000:2009"/>
    <x v="0"/>
    <x v="74"/>
    <x v="55"/>
    <x v="5"/>
    <x v="105"/>
    <s v="DIRECCIÓN DE REGULACIÓN Y CONTROL"/>
    <x v="34"/>
    <x v="11"/>
    <x v="31"/>
    <x v="122"/>
    <x v="80"/>
    <x v="2"/>
    <x v="2"/>
    <x v="0"/>
    <x v="2"/>
    <x v="25"/>
    <m/>
  </r>
  <r>
    <n v="1200182353"/>
    <n v="631"/>
    <s v="Comunicaciones"/>
    <x v="16"/>
    <x v="0"/>
    <s v="Auditoria interna de calidad año 2013"/>
    <m/>
    <x v="3"/>
    <x v="75"/>
    <x v="56"/>
    <x v="5"/>
    <x v="106"/>
    <s v="Alejandro Flórez"/>
    <x v="35"/>
    <x v="17"/>
    <x v="5"/>
    <x v="123"/>
    <x v="0"/>
    <x v="1"/>
    <x v="1"/>
    <x v="1"/>
    <x v="1"/>
    <x v="0"/>
    <n v="279"/>
  </r>
  <r>
    <m/>
    <m/>
    <m/>
    <x v="1"/>
    <x v="1"/>
    <m/>
    <m/>
    <x v="1"/>
    <x v="1"/>
    <x v="1"/>
    <x v="1"/>
    <x v="1"/>
    <m/>
    <x v="1"/>
    <x v="1"/>
    <x v="1"/>
    <x v="2"/>
    <x v="0"/>
    <x v="1"/>
    <x v="1"/>
    <x v="1"/>
    <x v="1"/>
    <x v="0"/>
    <m/>
  </r>
  <r>
    <m/>
    <m/>
    <m/>
    <x v="1"/>
    <x v="1"/>
    <m/>
    <m/>
    <x v="1"/>
    <x v="1"/>
    <x v="1"/>
    <x v="1"/>
    <x v="1"/>
    <m/>
    <x v="1"/>
    <x v="1"/>
    <x v="1"/>
    <x v="2"/>
    <x v="0"/>
    <x v="1"/>
    <x v="1"/>
    <x v="1"/>
    <x v="1"/>
    <x v="0"/>
    <m/>
  </r>
  <r>
    <m/>
    <m/>
    <m/>
    <x v="1"/>
    <x v="1"/>
    <m/>
    <m/>
    <x v="1"/>
    <x v="1"/>
    <x v="1"/>
    <x v="1"/>
    <x v="1"/>
    <m/>
    <x v="1"/>
    <x v="1"/>
    <x v="1"/>
    <x v="2"/>
    <x v="0"/>
    <x v="1"/>
    <x v="1"/>
    <x v="1"/>
    <x v="1"/>
    <x v="0"/>
    <n v="351"/>
  </r>
  <r>
    <m/>
    <m/>
    <m/>
    <x v="1"/>
    <x v="1"/>
    <m/>
    <m/>
    <x v="1"/>
    <x v="1"/>
    <x v="1"/>
    <x v="1"/>
    <x v="1"/>
    <m/>
    <x v="1"/>
    <x v="1"/>
    <x v="1"/>
    <x v="2"/>
    <x v="0"/>
    <x v="1"/>
    <x v="1"/>
    <x v="1"/>
    <x v="1"/>
    <x v="0"/>
    <m/>
  </r>
  <r>
    <m/>
    <m/>
    <m/>
    <x v="1"/>
    <x v="1"/>
    <m/>
    <m/>
    <x v="1"/>
    <x v="1"/>
    <x v="1"/>
    <x v="1"/>
    <x v="1"/>
    <m/>
    <x v="1"/>
    <x v="1"/>
    <x v="1"/>
    <x v="2"/>
    <x v="0"/>
    <x v="1"/>
    <x v="1"/>
    <x v="1"/>
    <x v="1"/>
    <x v="0"/>
    <m/>
  </r>
  <r>
    <m/>
    <m/>
    <m/>
    <x v="1"/>
    <x v="1"/>
    <m/>
    <m/>
    <x v="1"/>
    <x v="1"/>
    <x v="1"/>
    <x v="1"/>
    <x v="1"/>
    <m/>
    <x v="1"/>
    <x v="1"/>
    <x v="1"/>
    <x v="2"/>
    <x v="0"/>
    <x v="1"/>
    <x v="1"/>
    <x v="1"/>
    <x v="1"/>
    <x v="0"/>
    <n v="465"/>
  </r>
  <r>
    <m/>
    <m/>
    <m/>
    <x v="1"/>
    <x v="1"/>
    <m/>
    <m/>
    <x v="1"/>
    <x v="1"/>
    <x v="1"/>
    <x v="1"/>
    <x v="1"/>
    <m/>
    <x v="1"/>
    <x v="1"/>
    <x v="21"/>
    <x v="86"/>
    <x v="49"/>
    <x v="2"/>
    <x v="2"/>
    <x v="0"/>
    <x v="2"/>
    <x v="14"/>
    <m/>
  </r>
  <r>
    <m/>
    <m/>
    <m/>
    <x v="1"/>
    <x v="1"/>
    <m/>
    <m/>
    <x v="1"/>
    <x v="1"/>
    <x v="1"/>
    <x v="1"/>
    <x v="1"/>
    <m/>
    <x v="1"/>
    <x v="1"/>
    <x v="1"/>
    <x v="2"/>
    <x v="0"/>
    <x v="1"/>
    <x v="1"/>
    <x v="1"/>
    <x v="1"/>
    <x v="0"/>
    <m/>
  </r>
  <r>
    <m/>
    <m/>
    <m/>
    <x v="1"/>
    <x v="1"/>
    <m/>
    <m/>
    <x v="1"/>
    <x v="1"/>
    <x v="1"/>
    <x v="1"/>
    <x v="1"/>
    <m/>
    <x v="1"/>
    <x v="1"/>
    <x v="1"/>
    <x v="2"/>
    <x v="50"/>
    <x v="1"/>
    <x v="1"/>
    <x v="1"/>
    <x v="1"/>
    <x v="0"/>
    <m/>
  </r>
  <r>
    <m/>
    <m/>
    <m/>
    <x v="1"/>
    <x v="1"/>
    <m/>
    <m/>
    <x v="1"/>
    <x v="1"/>
    <x v="1"/>
    <x v="1"/>
    <x v="1"/>
    <m/>
    <x v="1"/>
    <x v="1"/>
    <x v="1"/>
    <x v="2"/>
    <x v="0"/>
    <x v="1"/>
    <x v="1"/>
    <x v="1"/>
    <x v="1"/>
    <x v="0"/>
    <m/>
  </r>
  <r>
    <m/>
    <m/>
    <m/>
    <x v="1"/>
    <x v="1"/>
    <m/>
    <m/>
    <x v="1"/>
    <x v="1"/>
    <x v="1"/>
    <x v="1"/>
    <x v="1"/>
    <m/>
    <x v="1"/>
    <x v="1"/>
    <x v="1"/>
    <x v="2"/>
    <x v="0"/>
    <x v="1"/>
    <x v="1"/>
    <x v="1"/>
    <x v="1"/>
    <x v="0"/>
    <n v="330"/>
  </r>
  <r>
    <m/>
    <m/>
    <m/>
    <x v="1"/>
    <x v="1"/>
    <m/>
    <m/>
    <x v="1"/>
    <x v="1"/>
    <x v="1"/>
    <x v="1"/>
    <x v="1"/>
    <m/>
    <x v="1"/>
    <x v="1"/>
    <x v="1"/>
    <x v="2"/>
    <x v="0"/>
    <x v="1"/>
    <x v="1"/>
    <x v="1"/>
    <x v="1"/>
    <x v="0"/>
    <m/>
  </r>
  <r>
    <m/>
    <m/>
    <m/>
    <x v="1"/>
    <x v="1"/>
    <m/>
    <m/>
    <x v="1"/>
    <x v="1"/>
    <x v="1"/>
    <x v="1"/>
    <x v="1"/>
    <m/>
    <x v="1"/>
    <x v="1"/>
    <x v="1"/>
    <x v="2"/>
    <x v="0"/>
    <x v="1"/>
    <x v="1"/>
    <x v="1"/>
    <x v="1"/>
    <x v="0"/>
    <n v="464"/>
  </r>
  <r>
    <m/>
    <m/>
    <m/>
    <x v="1"/>
    <x v="1"/>
    <m/>
    <m/>
    <x v="1"/>
    <x v="1"/>
    <x v="1"/>
    <x v="1"/>
    <x v="1"/>
    <m/>
    <x v="1"/>
    <x v="1"/>
    <x v="1"/>
    <x v="2"/>
    <x v="0"/>
    <x v="1"/>
    <x v="1"/>
    <x v="1"/>
    <x v="1"/>
    <x v="0"/>
    <m/>
  </r>
  <r>
    <m/>
    <m/>
    <m/>
    <x v="1"/>
    <x v="1"/>
    <m/>
    <m/>
    <x v="1"/>
    <x v="1"/>
    <x v="1"/>
    <x v="1"/>
    <x v="1"/>
    <m/>
    <x v="1"/>
    <x v="1"/>
    <x v="32"/>
    <x v="124"/>
    <x v="0"/>
    <x v="1"/>
    <x v="1"/>
    <x v="1"/>
    <x v="1"/>
    <x v="0"/>
    <m/>
  </r>
  <r>
    <m/>
    <m/>
    <m/>
    <x v="1"/>
    <x v="1"/>
    <m/>
    <m/>
    <x v="1"/>
    <x v="1"/>
    <x v="1"/>
    <x v="1"/>
    <x v="1"/>
    <m/>
    <x v="1"/>
    <x v="1"/>
    <x v="5"/>
    <x v="123"/>
    <x v="0"/>
    <x v="1"/>
    <x v="1"/>
    <x v="1"/>
    <x v="1"/>
    <x v="0"/>
    <n v="552"/>
  </r>
  <r>
    <m/>
    <m/>
    <m/>
    <x v="1"/>
    <x v="1"/>
    <m/>
    <m/>
    <x v="1"/>
    <x v="1"/>
    <x v="1"/>
    <x v="1"/>
    <x v="1"/>
    <m/>
    <x v="1"/>
    <x v="1"/>
    <x v="21"/>
    <x v="86"/>
    <x v="49"/>
    <x v="2"/>
    <x v="2"/>
    <x v="0"/>
    <x v="2"/>
    <x v="14"/>
    <m/>
  </r>
  <r>
    <m/>
    <m/>
    <m/>
    <x v="1"/>
    <x v="1"/>
    <m/>
    <m/>
    <x v="1"/>
    <x v="1"/>
    <x v="1"/>
    <x v="1"/>
    <x v="1"/>
    <m/>
    <x v="1"/>
    <x v="1"/>
    <x v="1"/>
    <x v="2"/>
    <x v="0"/>
    <x v="1"/>
    <x v="1"/>
    <x v="1"/>
    <x v="1"/>
    <x v="0"/>
    <m/>
  </r>
  <r>
    <m/>
    <m/>
    <m/>
    <x v="1"/>
    <x v="1"/>
    <m/>
    <m/>
    <x v="1"/>
    <x v="1"/>
    <x v="1"/>
    <x v="1"/>
    <x v="1"/>
    <m/>
    <x v="1"/>
    <x v="1"/>
    <x v="1"/>
    <x v="2"/>
    <x v="50"/>
    <x v="1"/>
    <x v="1"/>
    <x v="1"/>
    <x v="1"/>
    <x v="0"/>
    <m/>
  </r>
  <r>
    <n v="20157100162393"/>
    <n v="633"/>
    <s v="Gestión Jurídica"/>
    <x v="12"/>
    <x v="0"/>
    <s v="Auditoria Interna del SIG 2015"/>
    <s v="Resolución No. 237, por medio de la cual se crean y conforman los comités de segumiento al plan anual de adquisiciones, el comité de apoyo a la actividad y el comité evaluador de cada procesos de selección de la SDCRD"/>
    <x v="2"/>
    <x v="76"/>
    <x v="57"/>
    <x v="0"/>
    <x v="107"/>
    <s v="Secretaría Tećnica del Comité de compras y contratación"/>
    <x v="36"/>
    <x v="11"/>
    <x v="33"/>
    <x v="125"/>
    <x v="81"/>
    <x v="2"/>
    <x v="2"/>
    <x v="0"/>
    <x v="2"/>
    <x v="26"/>
    <m/>
  </r>
  <r>
    <m/>
    <m/>
    <m/>
    <x v="1"/>
    <x v="1"/>
    <m/>
    <m/>
    <x v="1"/>
    <x v="1"/>
    <x v="1"/>
    <x v="1"/>
    <x v="1"/>
    <m/>
    <x v="1"/>
    <x v="1"/>
    <x v="1"/>
    <x v="2"/>
    <x v="0"/>
    <x v="1"/>
    <x v="1"/>
    <x v="1"/>
    <x v="1"/>
    <x v="0"/>
    <m/>
  </r>
  <r>
    <m/>
    <m/>
    <m/>
    <x v="1"/>
    <x v="1"/>
    <m/>
    <m/>
    <x v="1"/>
    <x v="77"/>
    <x v="1"/>
    <x v="1"/>
    <x v="1"/>
    <m/>
    <x v="1"/>
    <x v="1"/>
    <x v="1"/>
    <x v="126"/>
    <x v="0"/>
    <x v="1"/>
    <x v="1"/>
    <x v="1"/>
    <x v="1"/>
    <x v="0"/>
    <m/>
  </r>
  <r>
    <m/>
    <m/>
    <m/>
    <x v="1"/>
    <x v="1"/>
    <m/>
    <m/>
    <x v="1"/>
    <x v="1"/>
    <x v="1"/>
    <x v="1"/>
    <x v="1"/>
    <m/>
    <x v="1"/>
    <x v="1"/>
    <x v="1"/>
    <x v="2"/>
    <x v="0"/>
    <x v="1"/>
    <x v="1"/>
    <x v="1"/>
    <x v="1"/>
    <x v="0"/>
    <m/>
  </r>
  <r>
    <m/>
    <m/>
    <m/>
    <x v="1"/>
    <x v="1"/>
    <m/>
    <m/>
    <x v="1"/>
    <x v="78"/>
    <x v="1"/>
    <x v="1"/>
    <x v="1"/>
    <m/>
    <x v="1"/>
    <x v="1"/>
    <x v="1"/>
    <x v="2"/>
    <x v="0"/>
    <x v="1"/>
    <x v="1"/>
    <x v="1"/>
    <x v="1"/>
    <x v="0"/>
    <m/>
  </r>
  <r>
    <m/>
    <m/>
    <m/>
    <x v="1"/>
    <x v="1"/>
    <m/>
    <m/>
    <x v="1"/>
    <x v="79"/>
    <x v="1"/>
    <x v="1"/>
    <x v="1"/>
    <m/>
    <x v="1"/>
    <x v="1"/>
    <x v="1"/>
    <x v="2"/>
    <x v="0"/>
    <x v="1"/>
    <x v="1"/>
    <x v="1"/>
    <x v="1"/>
    <x v="0"/>
    <m/>
  </r>
  <r>
    <m/>
    <m/>
    <m/>
    <x v="1"/>
    <x v="1"/>
    <m/>
    <m/>
    <x v="1"/>
    <x v="80"/>
    <x v="1"/>
    <x v="1"/>
    <x v="1"/>
    <m/>
    <x v="1"/>
    <x v="1"/>
    <x v="1"/>
    <x v="2"/>
    <x v="0"/>
    <x v="1"/>
    <x v="1"/>
    <x v="1"/>
    <x v="1"/>
    <x v="0"/>
    <m/>
  </r>
  <r>
    <m/>
    <m/>
    <m/>
    <x v="1"/>
    <x v="1"/>
    <m/>
    <m/>
    <x v="1"/>
    <x v="1"/>
    <x v="1"/>
    <x v="1"/>
    <x v="1"/>
    <m/>
    <x v="1"/>
    <x v="1"/>
    <x v="1"/>
    <x v="2"/>
    <x v="0"/>
    <x v="1"/>
    <x v="1"/>
    <x v="1"/>
    <x v="1"/>
    <x v="0"/>
    <m/>
  </r>
  <r>
    <m/>
    <m/>
    <m/>
    <x v="1"/>
    <x v="1"/>
    <m/>
    <m/>
    <x v="1"/>
    <x v="81"/>
    <x v="1"/>
    <x v="1"/>
    <x v="1"/>
    <m/>
    <x v="1"/>
    <x v="1"/>
    <x v="1"/>
    <x v="2"/>
    <x v="0"/>
    <x v="1"/>
    <x v="1"/>
    <x v="1"/>
    <x v="1"/>
    <x v="0"/>
    <m/>
  </r>
  <r>
    <m/>
    <m/>
    <m/>
    <x v="1"/>
    <x v="1"/>
    <m/>
    <m/>
    <x v="1"/>
    <x v="1"/>
    <x v="1"/>
    <x v="1"/>
    <x v="1"/>
    <m/>
    <x v="1"/>
    <x v="1"/>
    <x v="1"/>
    <x v="2"/>
    <x v="0"/>
    <x v="1"/>
    <x v="1"/>
    <x v="1"/>
    <x v="1"/>
    <x v="0"/>
    <m/>
  </r>
  <r>
    <m/>
    <m/>
    <m/>
    <x v="1"/>
    <x v="1"/>
    <m/>
    <m/>
    <x v="1"/>
    <x v="82"/>
    <x v="1"/>
    <x v="1"/>
    <x v="1"/>
    <m/>
    <x v="1"/>
    <x v="1"/>
    <x v="1"/>
    <x v="2"/>
    <x v="0"/>
    <x v="1"/>
    <x v="1"/>
    <x v="1"/>
    <x v="1"/>
    <x v="0"/>
    <m/>
  </r>
  <r>
    <n v="20157100162393"/>
    <n v="634"/>
    <s v="Gestión Jurídica"/>
    <x v="12"/>
    <x v="0"/>
    <s v="Auditoria Interna del SIG 2015"/>
    <s v="Revisión expedientes contractuales"/>
    <x v="2"/>
    <x v="83"/>
    <x v="58"/>
    <x v="0"/>
    <x v="108"/>
    <s v="Profesional Especializado Grupo interno de Recursos Físicos encargada de apoyar los procesos precontractuales de la Dirección Corporativa"/>
    <x v="36"/>
    <x v="34"/>
    <x v="33"/>
    <x v="127"/>
    <x v="82"/>
    <x v="5"/>
    <x v="4"/>
    <x v="1"/>
    <x v="1"/>
    <x v="0"/>
    <m/>
  </r>
  <r>
    <m/>
    <m/>
    <m/>
    <x v="1"/>
    <x v="1"/>
    <m/>
    <m/>
    <x v="1"/>
    <x v="1"/>
    <x v="1"/>
    <x v="1"/>
    <x v="1"/>
    <m/>
    <x v="1"/>
    <x v="1"/>
    <x v="1"/>
    <x v="2"/>
    <x v="0"/>
    <x v="1"/>
    <x v="1"/>
    <x v="1"/>
    <x v="1"/>
    <x v="0"/>
    <m/>
  </r>
  <r>
    <m/>
    <m/>
    <m/>
    <x v="1"/>
    <x v="1"/>
    <m/>
    <m/>
    <x v="1"/>
    <x v="84"/>
    <x v="1"/>
    <x v="1"/>
    <x v="1"/>
    <m/>
    <x v="1"/>
    <x v="1"/>
    <x v="1"/>
    <x v="2"/>
    <x v="0"/>
    <x v="1"/>
    <x v="1"/>
    <x v="1"/>
    <x v="1"/>
    <x v="0"/>
    <m/>
  </r>
  <r>
    <m/>
    <m/>
    <m/>
    <x v="1"/>
    <x v="1"/>
    <m/>
    <m/>
    <x v="1"/>
    <x v="85"/>
    <x v="1"/>
    <x v="1"/>
    <x v="1"/>
    <m/>
    <x v="1"/>
    <x v="1"/>
    <x v="1"/>
    <x v="2"/>
    <x v="0"/>
    <x v="1"/>
    <x v="1"/>
    <x v="1"/>
    <x v="1"/>
    <x v="0"/>
    <m/>
  </r>
  <r>
    <m/>
    <m/>
    <m/>
    <x v="1"/>
    <x v="1"/>
    <m/>
    <m/>
    <x v="1"/>
    <x v="1"/>
    <x v="1"/>
    <x v="1"/>
    <x v="109"/>
    <m/>
    <x v="1"/>
    <x v="1"/>
    <x v="1"/>
    <x v="2"/>
    <x v="0"/>
    <x v="1"/>
    <x v="1"/>
    <x v="1"/>
    <x v="1"/>
    <x v="0"/>
    <m/>
  </r>
  <r>
    <m/>
    <m/>
    <m/>
    <x v="1"/>
    <x v="1"/>
    <m/>
    <m/>
    <x v="1"/>
    <x v="86"/>
    <x v="1"/>
    <x v="1"/>
    <x v="1"/>
    <m/>
    <x v="36"/>
    <x v="11"/>
    <x v="1"/>
    <x v="2"/>
    <x v="0"/>
    <x v="1"/>
    <x v="1"/>
    <x v="1"/>
    <x v="1"/>
    <x v="0"/>
    <m/>
  </r>
  <r>
    <m/>
    <m/>
    <m/>
    <x v="1"/>
    <x v="1"/>
    <m/>
    <m/>
    <x v="1"/>
    <x v="1"/>
    <x v="1"/>
    <x v="1"/>
    <x v="1"/>
    <m/>
    <x v="1"/>
    <x v="1"/>
    <x v="1"/>
    <x v="2"/>
    <x v="0"/>
    <x v="1"/>
    <x v="1"/>
    <x v="1"/>
    <x v="1"/>
    <x v="0"/>
    <m/>
  </r>
  <r>
    <m/>
    <m/>
    <m/>
    <x v="1"/>
    <x v="1"/>
    <m/>
    <m/>
    <x v="1"/>
    <x v="87"/>
    <x v="1"/>
    <x v="1"/>
    <x v="1"/>
    <m/>
    <x v="1"/>
    <x v="1"/>
    <x v="1"/>
    <x v="2"/>
    <x v="0"/>
    <x v="1"/>
    <x v="1"/>
    <x v="1"/>
    <x v="1"/>
    <x v="0"/>
    <m/>
  </r>
  <r>
    <m/>
    <m/>
    <m/>
    <x v="1"/>
    <x v="1"/>
    <m/>
    <m/>
    <x v="1"/>
    <x v="1"/>
    <x v="1"/>
    <x v="1"/>
    <x v="1"/>
    <m/>
    <x v="1"/>
    <x v="1"/>
    <x v="1"/>
    <x v="2"/>
    <x v="0"/>
    <x v="1"/>
    <x v="1"/>
    <x v="1"/>
    <x v="1"/>
    <x v="0"/>
    <m/>
  </r>
  <r>
    <m/>
    <m/>
    <m/>
    <x v="1"/>
    <x v="1"/>
    <m/>
    <m/>
    <x v="1"/>
    <x v="88"/>
    <x v="1"/>
    <x v="1"/>
    <x v="1"/>
    <m/>
    <x v="1"/>
    <x v="1"/>
    <x v="34"/>
    <x v="128"/>
    <x v="83"/>
    <x v="2"/>
    <x v="2"/>
    <x v="0"/>
    <x v="2"/>
    <x v="27"/>
    <m/>
  </r>
  <r>
    <m/>
    <m/>
    <m/>
    <x v="1"/>
    <x v="1"/>
    <m/>
    <m/>
    <x v="1"/>
    <x v="1"/>
    <x v="1"/>
    <x v="1"/>
    <x v="1"/>
    <m/>
    <x v="1"/>
    <x v="1"/>
    <x v="1"/>
    <x v="2"/>
    <x v="0"/>
    <x v="1"/>
    <x v="1"/>
    <x v="1"/>
    <x v="1"/>
    <x v="0"/>
    <m/>
  </r>
  <r>
    <m/>
    <m/>
    <m/>
    <x v="1"/>
    <x v="1"/>
    <m/>
    <m/>
    <x v="1"/>
    <x v="1"/>
    <x v="1"/>
    <x v="1"/>
    <x v="1"/>
    <m/>
    <x v="1"/>
    <x v="1"/>
    <x v="1"/>
    <x v="129"/>
    <x v="0"/>
    <x v="1"/>
    <x v="1"/>
    <x v="1"/>
    <x v="1"/>
    <x v="0"/>
    <m/>
  </r>
  <r>
    <m/>
    <m/>
    <m/>
    <x v="1"/>
    <x v="1"/>
    <m/>
    <m/>
    <x v="1"/>
    <x v="1"/>
    <x v="1"/>
    <x v="1"/>
    <x v="1"/>
    <m/>
    <x v="1"/>
    <x v="1"/>
    <x v="1"/>
    <x v="2"/>
    <x v="0"/>
    <x v="1"/>
    <x v="1"/>
    <x v="1"/>
    <x v="1"/>
    <x v="0"/>
    <m/>
  </r>
  <r>
    <m/>
    <m/>
    <m/>
    <x v="1"/>
    <x v="1"/>
    <m/>
    <m/>
    <x v="1"/>
    <x v="1"/>
    <x v="1"/>
    <x v="1"/>
    <x v="1"/>
    <m/>
    <x v="1"/>
    <x v="1"/>
    <x v="1"/>
    <x v="130"/>
    <x v="0"/>
    <x v="1"/>
    <x v="1"/>
    <x v="1"/>
    <x v="1"/>
    <x v="0"/>
    <m/>
  </r>
  <r>
    <m/>
    <m/>
    <m/>
    <x v="1"/>
    <x v="1"/>
    <m/>
    <m/>
    <x v="1"/>
    <x v="1"/>
    <x v="1"/>
    <x v="1"/>
    <x v="1"/>
    <m/>
    <x v="1"/>
    <x v="1"/>
    <x v="1"/>
    <x v="2"/>
    <x v="0"/>
    <x v="1"/>
    <x v="1"/>
    <x v="1"/>
    <x v="1"/>
    <x v="0"/>
    <m/>
  </r>
  <r>
    <m/>
    <m/>
    <m/>
    <x v="1"/>
    <x v="1"/>
    <m/>
    <m/>
    <x v="1"/>
    <x v="1"/>
    <x v="1"/>
    <x v="1"/>
    <x v="1"/>
    <m/>
    <x v="1"/>
    <x v="1"/>
    <x v="1"/>
    <x v="131"/>
    <x v="0"/>
    <x v="1"/>
    <x v="1"/>
    <x v="1"/>
    <x v="1"/>
    <x v="0"/>
    <m/>
  </r>
  <r>
    <m/>
    <m/>
    <m/>
    <x v="1"/>
    <x v="1"/>
    <m/>
    <m/>
    <x v="1"/>
    <x v="1"/>
    <x v="1"/>
    <x v="1"/>
    <x v="1"/>
    <m/>
    <x v="1"/>
    <x v="1"/>
    <x v="1"/>
    <x v="2"/>
    <x v="0"/>
    <x v="1"/>
    <x v="1"/>
    <x v="1"/>
    <x v="1"/>
    <x v="0"/>
    <m/>
  </r>
  <r>
    <m/>
    <m/>
    <m/>
    <x v="1"/>
    <x v="1"/>
    <m/>
    <m/>
    <x v="1"/>
    <x v="1"/>
    <x v="1"/>
    <x v="1"/>
    <x v="1"/>
    <m/>
    <x v="1"/>
    <x v="1"/>
    <x v="1"/>
    <x v="132"/>
    <x v="0"/>
    <x v="1"/>
    <x v="1"/>
    <x v="1"/>
    <x v="1"/>
    <x v="0"/>
    <m/>
  </r>
  <r>
    <m/>
    <m/>
    <m/>
    <x v="1"/>
    <x v="1"/>
    <m/>
    <m/>
    <x v="1"/>
    <x v="1"/>
    <x v="1"/>
    <x v="1"/>
    <x v="1"/>
    <m/>
    <x v="1"/>
    <x v="1"/>
    <x v="1"/>
    <x v="2"/>
    <x v="0"/>
    <x v="1"/>
    <x v="1"/>
    <x v="1"/>
    <x v="1"/>
    <x v="0"/>
    <m/>
  </r>
  <r>
    <m/>
    <m/>
    <m/>
    <x v="1"/>
    <x v="1"/>
    <m/>
    <m/>
    <x v="1"/>
    <x v="1"/>
    <x v="1"/>
    <x v="1"/>
    <x v="1"/>
    <m/>
    <x v="1"/>
    <x v="1"/>
    <x v="1"/>
    <x v="133"/>
    <x v="0"/>
    <x v="1"/>
    <x v="1"/>
    <x v="1"/>
    <x v="1"/>
    <x v="0"/>
    <m/>
  </r>
  <r>
    <n v="20155000234253"/>
    <n v="635"/>
    <s v="Mejora Continua"/>
    <x v="17"/>
    <x v="0"/>
    <s v="Auditoria Interna SIG 2015"/>
    <s v="8.5.2 y 8.5.3 "/>
    <x v="0"/>
    <x v="89"/>
    <x v="59"/>
    <x v="5"/>
    <x v="110"/>
    <s v="Profesional Especializado SIG"/>
    <x v="18"/>
    <x v="35"/>
    <x v="35"/>
    <x v="134"/>
    <x v="84"/>
    <x v="2"/>
    <x v="2"/>
    <x v="0"/>
    <x v="2"/>
    <x v="28"/>
    <m/>
  </r>
  <r>
    <m/>
    <m/>
    <m/>
    <x v="1"/>
    <x v="1"/>
    <m/>
    <m/>
    <x v="1"/>
    <x v="1"/>
    <x v="1"/>
    <x v="1"/>
    <x v="1"/>
    <m/>
    <x v="1"/>
    <x v="1"/>
    <x v="1"/>
    <x v="2"/>
    <x v="0"/>
    <x v="1"/>
    <x v="1"/>
    <x v="1"/>
    <x v="1"/>
    <x v="0"/>
    <m/>
  </r>
  <r>
    <m/>
    <m/>
    <m/>
    <x v="1"/>
    <x v="1"/>
    <m/>
    <m/>
    <x v="1"/>
    <x v="1"/>
    <x v="1"/>
    <x v="1"/>
    <x v="111"/>
    <m/>
    <x v="1"/>
    <x v="1"/>
    <x v="1"/>
    <x v="2"/>
    <x v="0"/>
    <x v="1"/>
    <x v="1"/>
    <x v="1"/>
    <x v="1"/>
    <x v="0"/>
    <m/>
  </r>
  <r>
    <m/>
    <m/>
    <m/>
    <x v="1"/>
    <x v="1"/>
    <m/>
    <m/>
    <x v="1"/>
    <x v="1"/>
    <x v="1"/>
    <x v="1"/>
    <x v="1"/>
    <m/>
    <x v="1"/>
    <x v="1"/>
    <x v="1"/>
    <x v="2"/>
    <x v="0"/>
    <x v="1"/>
    <x v="1"/>
    <x v="1"/>
    <x v="1"/>
    <x v="0"/>
    <m/>
  </r>
  <r>
    <m/>
    <m/>
    <m/>
    <x v="1"/>
    <x v="1"/>
    <m/>
    <m/>
    <x v="1"/>
    <x v="1"/>
    <x v="1"/>
    <x v="1"/>
    <x v="1"/>
    <m/>
    <x v="1"/>
    <x v="1"/>
    <x v="1"/>
    <x v="2"/>
    <x v="0"/>
    <x v="1"/>
    <x v="1"/>
    <x v="1"/>
    <x v="1"/>
    <x v="0"/>
    <m/>
  </r>
  <r>
    <m/>
    <m/>
    <m/>
    <x v="1"/>
    <x v="1"/>
    <m/>
    <m/>
    <x v="1"/>
    <x v="1"/>
    <x v="1"/>
    <x v="1"/>
    <x v="1"/>
    <m/>
    <x v="1"/>
    <x v="1"/>
    <x v="1"/>
    <x v="2"/>
    <x v="0"/>
    <x v="1"/>
    <x v="1"/>
    <x v="1"/>
    <x v="1"/>
    <x v="0"/>
    <m/>
  </r>
  <r>
    <m/>
    <m/>
    <m/>
    <x v="1"/>
    <x v="1"/>
    <m/>
    <m/>
    <x v="1"/>
    <x v="1"/>
    <x v="1"/>
    <x v="1"/>
    <x v="1"/>
    <s v="Profesional Especializado SIG"/>
    <x v="37"/>
    <x v="8"/>
    <x v="1"/>
    <x v="2"/>
    <x v="0"/>
    <x v="1"/>
    <x v="1"/>
    <x v="1"/>
    <x v="1"/>
    <x v="0"/>
    <m/>
  </r>
  <r>
    <m/>
    <n v="635"/>
    <s v="Mejora Continua"/>
    <x v="18"/>
    <x v="2"/>
    <s v="Auditoría externa de seguimiento de COTECNA 2015"/>
    <s v="8.5.3"/>
    <x v="0"/>
    <x v="90"/>
    <x v="59"/>
    <x v="5"/>
    <x v="110"/>
    <s v="Profesional Especializado SIG"/>
    <x v="18"/>
    <x v="35"/>
    <x v="35"/>
    <x v="135"/>
    <x v="85"/>
    <x v="2"/>
    <x v="2"/>
    <x v="0"/>
    <x v="2"/>
    <x v="28"/>
    <m/>
  </r>
  <r>
    <m/>
    <m/>
    <m/>
    <x v="1"/>
    <x v="1"/>
    <m/>
    <m/>
    <x v="1"/>
    <x v="1"/>
    <x v="1"/>
    <x v="1"/>
    <x v="1"/>
    <m/>
    <x v="1"/>
    <x v="1"/>
    <x v="1"/>
    <x v="2"/>
    <x v="0"/>
    <x v="1"/>
    <x v="1"/>
    <x v="1"/>
    <x v="1"/>
    <x v="0"/>
    <m/>
  </r>
  <r>
    <m/>
    <m/>
    <m/>
    <x v="1"/>
    <x v="1"/>
    <m/>
    <m/>
    <x v="1"/>
    <x v="1"/>
    <x v="1"/>
    <x v="1"/>
    <x v="111"/>
    <m/>
    <x v="1"/>
    <x v="1"/>
    <x v="1"/>
    <x v="2"/>
    <x v="0"/>
    <x v="1"/>
    <x v="1"/>
    <x v="1"/>
    <x v="1"/>
    <x v="0"/>
    <m/>
  </r>
  <r>
    <m/>
    <m/>
    <m/>
    <x v="1"/>
    <x v="1"/>
    <m/>
    <m/>
    <x v="1"/>
    <x v="1"/>
    <x v="1"/>
    <x v="1"/>
    <x v="1"/>
    <m/>
    <x v="1"/>
    <x v="1"/>
    <x v="1"/>
    <x v="2"/>
    <x v="0"/>
    <x v="1"/>
    <x v="1"/>
    <x v="1"/>
    <x v="1"/>
    <x v="0"/>
    <m/>
  </r>
  <r>
    <m/>
    <m/>
    <m/>
    <x v="1"/>
    <x v="1"/>
    <m/>
    <m/>
    <x v="1"/>
    <x v="1"/>
    <x v="1"/>
    <x v="1"/>
    <x v="1"/>
    <m/>
    <x v="1"/>
    <x v="1"/>
    <x v="1"/>
    <x v="2"/>
    <x v="0"/>
    <x v="1"/>
    <x v="1"/>
    <x v="1"/>
    <x v="1"/>
    <x v="0"/>
    <m/>
  </r>
  <r>
    <m/>
    <m/>
    <m/>
    <x v="1"/>
    <x v="1"/>
    <m/>
    <m/>
    <x v="1"/>
    <x v="1"/>
    <x v="1"/>
    <x v="1"/>
    <x v="1"/>
    <m/>
    <x v="1"/>
    <x v="1"/>
    <x v="1"/>
    <x v="2"/>
    <x v="0"/>
    <x v="1"/>
    <x v="1"/>
    <x v="1"/>
    <x v="1"/>
    <x v="0"/>
    <m/>
  </r>
  <r>
    <m/>
    <m/>
    <m/>
    <x v="1"/>
    <x v="1"/>
    <m/>
    <m/>
    <x v="1"/>
    <x v="1"/>
    <x v="1"/>
    <x v="1"/>
    <x v="1"/>
    <s v="Profesional Especializado SIG"/>
    <x v="37"/>
    <x v="8"/>
    <x v="1"/>
    <x v="2"/>
    <x v="0"/>
    <x v="1"/>
    <x v="1"/>
    <x v="1"/>
    <x v="1"/>
    <x v="0"/>
    <m/>
  </r>
  <r>
    <n v="20143000161673"/>
    <n v="636"/>
    <s v="Participación"/>
    <x v="19"/>
    <x v="0"/>
    <s v="Auditoria Interna SIG 2014"/>
    <m/>
    <x v="2"/>
    <x v="91"/>
    <x v="60"/>
    <x v="0"/>
    <x v="112"/>
    <s v="Diver Milena Barrantes y Equipo de Trabajo"/>
    <x v="38"/>
    <x v="11"/>
    <x v="5"/>
    <x v="136"/>
    <x v="0"/>
    <x v="1"/>
    <x v="1"/>
    <x v="1"/>
    <x v="1"/>
    <x v="0"/>
    <n v="405"/>
  </r>
  <r>
    <m/>
    <m/>
    <m/>
    <x v="1"/>
    <x v="1"/>
    <m/>
    <m/>
    <x v="1"/>
    <x v="92"/>
    <x v="1"/>
    <x v="1"/>
    <x v="1"/>
    <m/>
    <x v="1"/>
    <x v="1"/>
    <x v="1"/>
    <x v="2"/>
    <x v="0"/>
    <x v="1"/>
    <x v="1"/>
    <x v="1"/>
    <x v="1"/>
    <x v="0"/>
    <m/>
  </r>
  <r>
    <m/>
    <m/>
    <m/>
    <x v="1"/>
    <x v="1"/>
    <m/>
    <m/>
    <x v="1"/>
    <x v="1"/>
    <x v="1"/>
    <x v="1"/>
    <x v="113"/>
    <m/>
    <x v="1"/>
    <x v="1"/>
    <x v="36"/>
    <x v="137"/>
    <x v="86"/>
    <x v="2"/>
    <x v="2"/>
    <x v="0"/>
    <x v="2"/>
    <x v="29"/>
    <m/>
  </r>
  <r>
    <n v="7100168603"/>
    <n v="637"/>
    <s v="Gestión de Recursos Físicos y Servicios Generales"/>
    <x v="20"/>
    <x v="0"/>
    <s v="Auditoria Interna SIG 2014"/>
    <m/>
    <x v="0"/>
    <x v="93"/>
    <x v="61"/>
    <x v="0"/>
    <x v="114"/>
    <s v="Oficina Asesora Jurídica, Coordinación de Recursos Físicos, Coordinación Grupo Interno de Sistemas, Archivo y correspondencia, Dirección de Planeación y Procesos Estratégicos – Equipo SIG, las areas en cumplimiento de los procedimientos."/>
    <x v="39"/>
    <x v="36"/>
    <x v="37"/>
    <x v="138"/>
    <x v="87"/>
    <x v="8"/>
    <x v="2"/>
    <x v="1"/>
    <x v="1"/>
    <x v="30"/>
    <n v="413"/>
  </r>
  <r>
    <m/>
    <m/>
    <m/>
    <x v="1"/>
    <x v="1"/>
    <m/>
    <m/>
    <x v="1"/>
    <x v="1"/>
    <x v="1"/>
    <x v="1"/>
    <x v="1"/>
    <m/>
    <x v="1"/>
    <x v="1"/>
    <x v="1"/>
    <x v="2"/>
    <x v="0"/>
    <x v="1"/>
    <x v="1"/>
    <x v="1"/>
    <x v="1"/>
    <x v="0"/>
    <m/>
  </r>
  <r>
    <m/>
    <m/>
    <m/>
    <x v="1"/>
    <x v="1"/>
    <m/>
    <m/>
    <x v="1"/>
    <x v="1"/>
    <x v="1"/>
    <x v="1"/>
    <x v="1"/>
    <m/>
    <x v="1"/>
    <x v="1"/>
    <x v="38"/>
    <x v="139"/>
    <x v="0"/>
    <x v="4"/>
    <x v="2"/>
    <x v="1"/>
    <x v="1"/>
    <x v="0"/>
    <m/>
  </r>
  <r>
    <m/>
    <m/>
    <m/>
    <x v="1"/>
    <x v="1"/>
    <m/>
    <m/>
    <x v="1"/>
    <x v="1"/>
    <x v="1"/>
    <x v="1"/>
    <x v="1"/>
    <m/>
    <x v="1"/>
    <x v="1"/>
    <x v="39"/>
    <x v="140"/>
    <x v="0"/>
    <x v="6"/>
    <x v="2"/>
    <x v="1"/>
    <x v="1"/>
    <x v="0"/>
    <n v="524"/>
  </r>
  <r>
    <n v="7100239843"/>
    <n v="638"/>
    <s v="Recursos Físicos"/>
    <x v="21"/>
    <x v="0"/>
    <s v="Auditoria de Control Interno 2013"/>
    <m/>
    <x v="2"/>
    <x v="94"/>
    <x v="62"/>
    <x v="0"/>
    <x v="115"/>
    <s v="Almacenista General – Contador – Ingeniero asignado GIS"/>
    <x v="40"/>
    <x v="8"/>
    <x v="40"/>
    <x v="141"/>
    <x v="0"/>
    <x v="5"/>
    <x v="3"/>
    <x v="1"/>
    <x v="1"/>
    <x v="0"/>
    <n v="358"/>
  </r>
  <r>
    <m/>
    <m/>
    <m/>
    <x v="1"/>
    <x v="1"/>
    <m/>
    <m/>
    <x v="1"/>
    <x v="1"/>
    <x v="1"/>
    <x v="1"/>
    <x v="1"/>
    <m/>
    <x v="1"/>
    <x v="1"/>
    <x v="1"/>
    <x v="2"/>
    <x v="0"/>
    <x v="1"/>
    <x v="1"/>
    <x v="1"/>
    <x v="1"/>
    <x v="0"/>
    <m/>
  </r>
  <r>
    <m/>
    <m/>
    <m/>
    <x v="1"/>
    <x v="1"/>
    <m/>
    <m/>
    <x v="1"/>
    <x v="1"/>
    <x v="1"/>
    <x v="1"/>
    <x v="116"/>
    <m/>
    <x v="1"/>
    <x v="1"/>
    <x v="1"/>
    <x v="2"/>
    <x v="0"/>
    <x v="1"/>
    <x v="1"/>
    <x v="1"/>
    <x v="1"/>
    <x v="0"/>
    <m/>
  </r>
  <r>
    <m/>
    <m/>
    <m/>
    <x v="1"/>
    <x v="1"/>
    <m/>
    <m/>
    <x v="1"/>
    <x v="1"/>
    <x v="1"/>
    <x v="1"/>
    <x v="1"/>
    <m/>
    <x v="1"/>
    <x v="1"/>
    <x v="1"/>
    <x v="2"/>
    <x v="0"/>
    <x v="1"/>
    <x v="1"/>
    <x v="1"/>
    <x v="1"/>
    <x v="0"/>
    <n v="419"/>
  </r>
  <r>
    <m/>
    <m/>
    <m/>
    <x v="1"/>
    <x v="1"/>
    <m/>
    <m/>
    <x v="1"/>
    <x v="1"/>
    <x v="1"/>
    <x v="1"/>
    <x v="1"/>
    <m/>
    <x v="1"/>
    <x v="1"/>
    <x v="1"/>
    <x v="2"/>
    <x v="0"/>
    <x v="1"/>
    <x v="1"/>
    <x v="1"/>
    <x v="1"/>
    <x v="0"/>
    <m/>
  </r>
  <r>
    <m/>
    <m/>
    <m/>
    <x v="1"/>
    <x v="1"/>
    <m/>
    <m/>
    <x v="1"/>
    <x v="1"/>
    <x v="1"/>
    <x v="1"/>
    <x v="1"/>
    <m/>
    <x v="1"/>
    <x v="1"/>
    <x v="1"/>
    <x v="2"/>
    <x v="0"/>
    <x v="1"/>
    <x v="1"/>
    <x v="1"/>
    <x v="1"/>
    <x v="0"/>
    <m/>
  </r>
  <r>
    <m/>
    <m/>
    <m/>
    <x v="1"/>
    <x v="1"/>
    <m/>
    <m/>
    <x v="1"/>
    <x v="1"/>
    <x v="1"/>
    <x v="1"/>
    <x v="1"/>
    <m/>
    <x v="1"/>
    <x v="1"/>
    <x v="1"/>
    <x v="2"/>
    <x v="0"/>
    <x v="1"/>
    <x v="1"/>
    <x v="1"/>
    <x v="1"/>
    <x v="0"/>
    <n v="508"/>
  </r>
  <r>
    <m/>
    <m/>
    <m/>
    <x v="1"/>
    <x v="1"/>
    <m/>
    <m/>
    <x v="1"/>
    <x v="1"/>
    <x v="1"/>
    <x v="1"/>
    <x v="1"/>
    <m/>
    <x v="1"/>
    <x v="1"/>
    <x v="1"/>
    <x v="2"/>
    <x v="0"/>
    <x v="1"/>
    <x v="1"/>
    <x v="1"/>
    <x v="1"/>
    <x v="0"/>
    <m/>
  </r>
  <r>
    <m/>
    <m/>
    <m/>
    <x v="1"/>
    <x v="1"/>
    <m/>
    <m/>
    <x v="1"/>
    <x v="1"/>
    <x v="1"/>
    <x v="1"/>
    <x v="1"/>
    <m/>
    <x v="1"/>
    <x v="1"/>
    <x v="41"/>
    <x v="142"/>
    <x v="0"/>
    <x v="5"/>
    <x v="3"/>
    <x v="1"/>
    <x v="1"/>
    <x v="0"/>
    <m/>
  </r>
  <r>
    <m/>
    <m/>
    <m/>
    <x v="1"/>
    <x v="1"/>
    <m/>
    <m/>
    <x v="1"/>
    <x v="1"/>
    <x v="1"/>
    <x v="1"/>
    <x v="1"/>
    <m/>
    <x v="1"/>
    <x v="1"/>
    <x v="5"/>
    <x v="143"/>
    <x v="0"/>
    <x v="1"/>
    <x v="1"/>
    <x v="1"/>
    <x v="1"/>
    <x v="0"/>
    <n v="529"/>
  </r>
  <r>
    <m/>
    <m/>
    <m/>
    <x v="1"/>
    <x v="1"/>
    <m/>
    <m/>
    <x v="1"/>
    <x v="1"/>
    <x v="1"/>
    <x v="1"/>
    <x v="1"/>
    <m/>
    <x v="1"/>
    <x v="1"/>
    <x v="1"/>
    <x v="2"/>
    <x v="0"/>
    <x v="1"/>
    <x v="1"/>
    <x v="1"/>
    <x v="1"/>
    <x v="0"/>
    <m/>
  </r>
  <r>
    <m/>
    <m/>
    <m/>
    <x v="1"/>
    <x v="1"/>
    <m/>
    <m/>
    <x v="1"/>
    <x v="1"/>
    <x v="1"/>
    <x v="1"/>
    <x v="1"/>
    <m/>
    <x v="1"/>
    <x v="1"/>
    <x v="1"/>
    <x v="144"/>
    <x v="0"/>
    <x v="1"/>
    <x v="1"/>
    <x v="1"/>
    <x v="1"/>
    <x v="0"/>
    <m/>
  </r>
  <r>
    <m/>
    <m/>
    <m/>
    <x v="1"/>
    <x v="1"/>
    <m/>
    <m/>
    <x v="1"/>
    <x v="1"/>
    <x v="1"/>
    <x v="1"/>
    <x v="1"/>
    <m/>
    <x v="1"/>
    <x v="1"/>
    <x v="28"/>
    <x v="145"/>
    <x v="88"/>
    <x v="1"/>
    <x v="1"/>
    <x v="1"/>
    <x v="1"/>
    <x v="0"/>
    <m/>
  </r>
  <r>
    <m/>
    <m/>
    <m/>
    <x v="1"/>
    <x v="1"/>
    <m/>
    <m/>
    <x v="1"/>
    <x v="1"/>
    <x v="1"/>
    <x v="1"/>
    <x v="1"/>
    <m/>
    <x v="1"/>
    <x v="1"/>
    <x v="12"/>
    <x v="146"/>
    <x v="89"/>
    <x v="2"/>
    <x v="2"/>
    <x v="0"/>
    <x v="2"/>
    <x v="31"/>
    <m/>
  </r>
  <r>
    <m/>
    <m/>
    <m/>
    <x v="1"/>
    <x v="1"/>
    <m/>
    <m/>
    <x v="1"/>
    <x v="1"/>
    <x v="1"/>
    <x v="1"/>
    <x v="1"/>
    <m/>
    <x v="1"/>
    <x v="1"/>
    <x v="1"/>
    <x v="147"/>
    <x v="0"/>
    <x v="1"/>
    <x v="1"/>
    <x v="1"/>
    <x v="1"/>
    <x v="0"/>
    <m/>
  </r>
  <r>
    <m/>
    <m/>
    <m/>
    <x v="1"/>
    <x v="1"/>
    <m/>
    <m/>
    <x v="1"/>
    <x v="1"/>
    <x v="1"/>
    <x v="1"/>
    <x v="1"/>
    <m/>
    <x v="1"/>
    <x v="1"/>
    <x v="1"/>
    <x v="148"/>
    <x v="90"/>
    <x v="1"/>
    <x v="1"/>
    <x v="1"/>
    <x v="1"/>
    <x v="0"/>
    <m/>
  </r>
  <r>
    <n v="7100239843"/>
    <n v="639"/>
    <s v="Recursos Físicos"/>
    <x v="21"/>
    <x v="0"/>
    <s v="Auditoria de Control Interno 2013"/>
    <m/>
    <x v="3"/>
    <x v="95"/>
    <x v="63"/>
    <x v="0"/>
    <x v="115"/>
    <s v="Almacenista General – Contador – Ingeniero asignado GIS"/>
    <x v="40"/>
    <x v="8"/>
    <x v="40"/>
    <x v="141"/>
    <x v="0"/>
    <x v="5"/>
    <x v="3"/>
    <x v="1"/>
    <x v="1"/>
    <x v="0"/>
    <n v="357"/>
  </r>
  <r>
    <m/>
    <m/>
    <m/>
    <x v="1"/>
    <x v="1"/>
    <m/>
    <m/>
    <x v="1"/>
    <x v="1"/>
    <x v="1"/>
    <x v="1"/>
    <x v="1"/>
    <m/>
    <x v="1"/>
    <x v="1"/>
    <x v="1"/>
    <x v="2"/>
    <x v="0"/>
    <x v="1"/>
    <x v="1"/>
    <x v="1"/>
    <x v="1"/>
    <x v="0"/>
    <m/>
  </r>
  <r>
    <m/>
    <m/>
    <m/>
    <x v="1"/>
    <x v="1"/>
    <m/>
    <m/>
    <x v="1"/>
    <x v="1"/>
    <x v="1"/>
    <x v="1"/>
    <x v="1"/>
    <m/>
    <x v="1"/>
    <x v="1"/>
    <x v="1"/>
    <x v="2"/>
    <x v="0"/>
    <x v="1"/>
    <x v="1"/>
    <x v="1"/>
    <x v="1"/>
    <x v="0"/>
    <n v="418"/>
  </r>
  <r>
    <m/>
    <m/>
    <m/>
    <x v="1"/>
    <x v="1"/>
    <m/>
    <m/>
    <x v="1"/>
    <x v="1"/>
    <x v="1"/>
    <x v="1"/>
    <x v="1"/>
    <m/>
    <x v="1"/>
    <x v="1"/>
    <x v="1"/>
    <x v="2"/>
    <x v="0"/>
    <x v="1"/>
    <x v="1"/>
    <x v="1"/>
    <x v="1"/>
    <x v="0"/>
    <m/>
  </r>
  <r>
    <m/>
    <m/>
    <m/>
    <x v="1"/>
    <x v="1"/>
    <m/>
    <m/>
    <x v="1"/>
    <x v="1"/>
    <x v="1"/>
    <x v="1"/>
    <x v="1"/>
    <m/>
    <x v="1"/>
    <x v="1"/>
    <x v="1"/>
    <x v="2"/>
    <x v="0"/>
    <x v="1"/>
    <x v="1"/>
    <x v="1"/>
    <x v="1"/>
    <x v="0"/>
    <m/>
  </r>
  <r>
    <m/>
    <m/>
    <m/>
    <x v="1"/>
    <x v="1"/>
    <m/>
    <m/>
    <x v="1"/>
    <x v="1"/>
    <x v="1"/>
    <x v="1"/>
    <x v="1"/>
    <m/>
    <x v="1"/>
    <x v="1"/>
    <x v="41"/>
    <x v="142"/>
    <x v="0"/>
    <x v="5"/>
    <x v="3"/>
    <x v="1"/>
    <x v="1"/>
    <x v="0"/>
    <n v="507"/>
  </r>
  <r>
    <m/>
    <m/>
    <m/>
    <x v="1"/>
    <x v="1"/>
    <m/>
    <m/>
    <x v="1"/>
    <x v="1"/>
    <x v="1"/>
    <x v="1"/>
    <x v="1"/>
    <m/>
    <x v="1"/>
    <x v="1"/>
    <x v="5"/>
    <x v="149"/>
    <x v="0"/>
    <x v="1"/>
    <x v="1"/>
    <x v="1"/>
    <x v="1"/>
    <x v="0"/>
    <m/>
  </r>
  <r>
    <m/>
    <m/>
    <m/>
    <x v="1"/>
    <x v="1"/>
    <m/>
    <m/>
    <x v="1"/>
    <x v="1"/>
    <x v="1"/>
    <x v="1"/>
    <x v="1"/>
    <m/>
    <x v="1"/>
    <x v="1"/>
    <x v="1"/>
    <x v="2"/>
    <x v="0"/>
    <x v="1"/>
    <x v="1"/>
    <x v="1"/>
    <x v="1"/>
    <x v="0"/>
    <m/>
  </r>
  <r>
    <m/>
    <m/>
    <m/>
    <x v="1"/>
    <x v="1"/>
    <m/>
    <m/>
    <x v="1"/>
    <x v="1"/>
    <x v="1"/>
    <x v="1"/>
    <x v="1"/>
    <m/>
    <x v="1"/>
    <x v="1"/>
    <x v="1"/>
    <x v="150"/>
    <x v="0"/>
    <x v="1"/>
    <x v="1"/>
    <x v="1"/>
    <x v="1"/>
    <x v="0"/>
    <n v="530"/>
  </r>
  <r>
    <m/>
    <m/>
    <m/>
    <x v="1"/>
    <x v="1"/>
    <m/>
    <m/>
    <x v="1"/>
    <x v="1"/>
    <x v="1"/>
    <x v="1"/>
    <x v="1"/>
    <m/>
    <x v="1"/>
    <x v="1"/>
    <x v="28"/>
    <x v="151"/>
    <x v="91"/>
    <x v="1"/>
    <x v="1"/>
    <x v="1"/>
    <x v="1"/>
    <x v="0"/>
    <m/>
  </r>
  <r>
    <m/>
    <m/>
    <m/>
    <x v="1"/>
    <x v="1"/>
    <m/>
    <m/>
    <x v="1"/>
    <x v="1"/>
    <x v="1"/>
    <x v="1"/>
    <x v="1"/>
    <m/>
    <x v="1"/>
    <x v="1"/>
    <x v="42"/>
    <x v="152"/>
    <x v="92"/>
    <x v="2"/>
    <x v="2"/>
    <x v="0"/>
    <x v="2"/>
    <x v="32"/>
    <m/>
  </r>
  <r>
    <m/>
    <m/>
    <m/>
    <x v="1"/>
    <x v="1"/>
    <m/>
    <m/>
    <x v="1"/>
    <x v="1"/>
    <x v="1"/>
    <x v="1"/>
    <x v="1"/>
    <m/>
    <x v="1"/>
    <x v="1"/>
    <x v="1"/>
    <x v="153"/>
    <x v="0"/>
    <x v="1"/>
    <x v="1"/>
    <x v="1"/>
    <x v="1"/>
    <x v="0"/>
    <m/>
  </r>
  <r>
    <n v="20157100150753"/>
    <n v="640"/>
    <s v="Gestion de Recursos Físicos y Servicios Generales"/>
    <x v="22"/>
    <x v="0"/>
    <s v="Auditoría Interna de acuerdo a la Directiva 03 de 2013"/>
    <s v="Control de inventarios en bodega"/>
    <x v="0"/>
    <x v="96"/>
    <x v="64"/>
    <x v="4"/>
    <x v="117"/>
    <s v="Juan Andrés Poveda Riaño (Bodeguero)"/>
    <x v="41"/>
    <x v="8"/>
    <x v="5"/>
    <x v="154"/>
    <x v="0"/>
    <x v="2"/>
    <x v="2"/>
    <x v="0"/>
    <x v="2"/>
    <x v="33"/>
    <m/>
  </r>
  <r>
    <m/>
    <m/>
    <m/>
    <x v="1"/>
    <x v="1"/>
    <m/>
    <m/>
    <x v="1"/>
    <x v="1"/>
    <x v="1"/>
    <x v="1"/>
    <x v="1"/>
    <s v="Y Clara Ines Posada"/>
    <x v="1"/>
    <x v="1"/>
    <x v="1"/>
    <x v="2"/>
    <x v="0"/>
    <x v="1"/>
    <x v="1"/>
    <x v="1"/>
    <x v="1"/>
    <x v="0"/>
    <m/>
  </r>
  <r>
    <m/>
    <m/>
    <m/>
    <x v="1"/>
    <x v="1"/>
    <m/>
    <m/>
    <x v="1"/>
    <x v="1"/>
    <x v="1"/>
    <x v="1"/>
    <x v="1"/>
    <m/>
    <x v="1"/>
    <x v="1"/>
    <x v="1"/>
    <x v="155"/>
    <x v="0"/>
    <x v="1"/>
    <x v="1"/>
    <x v="1"/>
    <x v="1"/>
    <x v="0"/>
    <m/>
  </r>
  <r>
    <m/>
    <m/>
    <m/>
    <x v="1"/>
    <x v="1"/>
    <m/>
    <m/>
    <x v="1"/>
    <x v="1"/>
    <x v="1"/>
    <x v="1"/>
    <x v="1"/>
    <m/>
    <x v="1"/>
    <x v="1"/>
    <x v="43"/>
    <x v="156"/>
    <x v="93"/>
    <x v="1"/>
    <x v="1"/>
    <x v="1"/>
    <x v="1"/>
    <x v="0"/>
    <m/>
  </r>
  <r>
    <n v="20157400232333"/>
    <n v="641"/>
    <s v="Gestión de TIC's"/>
    <x v="23"/>
    <x v="0"/>
    <s v="Auditoria Interna del SIG 2015"/>
    <s v="Numeral 4.1. Literal f), sobre la implementación de las acciones necesarias para alcanzar los resultados planificados y el documento PETIC formulado para la entidad , en el aparte de compromisos 2014"/>
    <x v="2"/>
    <x v="97"/>
    <x v="65"/>
    <x v="0"/>
    <x v="118"/>
    <s v="Funcionarios Grupo Interno de Sistemas"/>
    <x v="42"/>
    <x v="20"/>
    <x v="28"/>
    <x v="157"/>
    <x v="0"/>
    <x v="2"/>
    <x v="2"/>
    <x v="0"/>
    <x v="2"/>
    <x v="34"/>
    <m/>
  </r>
  <r>
    <m/>
    <m/>
    <m/>
    <x v="1"/>
    <x v="1"/>
    <m/>
    <m/>
    <x v="1"/>
    <x v="1"/>
    <x v="1"/>
    <x v="1"/>
    <x v="1"/>
    <m/>
    <x v="1"/>
    <x v="1"/>
    <x v="11"/>
    <x v="158"/>
    <x v="94"/>
    <x v="1"/>
    <x v="1"/>
    <x v="1"/>
    <x v="1"/>
    <x v="0"/>
    <m/>
  </r>
  <r>
    <n v="20157400232333"/>
    <n v="642"/>
    <s v="Gestión de TIC's"/>
    <x v="23"/>
    <x v="0"/>
    <s v="Auditoria Interna del SIG 2015"/>
    <s v="Artículo 13 de la ley 1712 de 2014, artículo 38 del Decreto 103 de 2015 y numeral 7,2,1literal C de la norma NTCCP1000:2009"/>
    <x v="3"/>
    <x v="98"/>
    <x v="66"/>
    <x v="0"/>
    <x v="119"/>
    <s v="Funcionarios Grupo Interno de Sistemas"/>
    <x v="43"/>
    <x v="5"/>
    <x v="21"/>
    <x v="159"/>
    <x v="95"/>
    <x v="2"/>
    <x v="2"/>
    <x v="0"/>
    <x v="2"/>
    <x v="14"/>
    <m/>
  </r>
  <r>
    <n v="20157400232333"/>
    <n v="643"/>
    <s v="Gestión de TIC's"/>
    <x v="23"/>
    <x v="0"/>
    <s v="Auditoria Interna del SIG 2015"/>
    <s v="Numeral 4.2.3 Literal b) de la norma NTCCGP 1000:2009."/>
    <x v="0"/>
    <x v="99"/>
    <x v="67"/>
    <x v="0"/>
    <x v="120"/>
    <s v="Funcionarios Grupo Interno de Sistemas"/>
    <x v="18"/>
    <x v="11"/>
    <x v="28"/>
    <x v="160"/>
    <x v="0"/>
    <x v="1"/>
    <x v="1"/>
    <x v="1"/>
    <x v="1"/>
    <x v="35"/>
    <m/>
  </r>
  <r>
    <n v="20157400232333"/>
    <n v="644"/>
    <s v="Gestión de TIC's"/>
    <x v="23"/>
    <x v="0"/>
    <s v="Auditoria Interna del SIG 2015"/>
    <s v="Documento de política de seguridad informática anexo I."/>
    <x v="2"/>
    <x v="100"/>
    <x v="68"/>
    <x v="0"/>
    <x v="121"/>
    <s v="Funcionarios Grupo Interno de Sistemas / Oficina Asesora Jurídica"/>
    <x v="18"/>
    <x v="11"/>
    <x v="28"/>
    <x v="161"/>
    <x v="0"/>
    <x v="1"/>
    <x v="1"/>
    <x v="1"/>
    <x v="1"/>
    <x v="36"/>
    <m/>
  </r>
  <r>
    <n v="20157400232333"/>
    <n v="645"/>
    <s v="Gestión de TIC's"/>
    <x v="23"/>
    <x v="0"/>
    <s v="Auditoria Interna del SIG 2015"/>
    <s v="Políticas de Seguridad Informática en e numeral 1.2.1."/>
    <x v="2"/>
    <x v="101"/>
    <x v="69"/>
    <x v="0"/>
    <x v="122"/>
    <s v="Funcionarios Grupo Interno de Sistemas / Oficina Asesora Jurídica"/>
    <x v="18"/>
    <x v="11"/>
    <x v="28"/>
    <x v="162"/>
    <x v="0"/>
    <x v="1"/>
    <x v="1"/>
    <x v="1"/>
    <x v="1"/>
    <x v="37"/>
    <m/>
  </r>
  <r>
    <n v="20157400232333"/>
    <n v="646"/>
    <s v="Gestión de TIC's"/>
    <x v="23"/>
    <x v="0"/>
    <s v="Auditoria Interna del SIG 2015"/>
    <s v="Procedimiento de Acciones correctivas, preventivas y de mejora PR-ME establecido en la SDCRD para tal fin."/>
    <x v="2"/>
    <x v="102"/>
    <x v="70"/>
    <x v="0"/>
    <x v="123"/>
    <s v="Funcionarios Grupo Interno de Sistemas"/>
    <x v="44"/>
    <x v="37"/>
    <x v="21"/>
    <x v="163"/>
    <x v="96"/>
    <x v="2"/>
    <x v="2"/>
    <x v="0"/>
    <x v="2"/>
    <x v="14"/>
    <m/>
  </r>
  <r>
    <n v="20157400232333"/>
    <n v="647"/>
    <s v="Gestión de TIC's"/>
    <x v="23"/>
    <x v="0"/>
    <s v="Auditoria Interna del SIG 2015"/>
    <s v="Numeral 4.2.4. de la norma NTCGP 1000;2009,"/>
    <x v="0"/>
    <x v="103"/>
    <x v="71"/>
    <x v="0"/>
    <x v="124"/>
    <s v="Funcionarios Grupo Interno de Sistemas"/>
    <x v="20"/>
    <x v="38"/>
    <x v="21"/>
    <x v="164"/>
    <x v="97"/>
    <x v="2"/>
    <x v="2"/>
    <x v="0"/>
    <x v="2"/>
    <x v="14"/>
    <m/>
  </r>
  <r>
    <n v="20157400232333"/>
    <n v="648"/>
    <s v="Gestión de TIC's"/>
    <x v="23"/>
    <x v="0"/>
    <s v="Auditoria Interna del SIG 2015"/>
    <s v="Numeral 4.2.3., de la norma NTCGP 1000:2009."/>
    <x v="2"/>
    <x v="104"/>
    <x v="72"/>
    <x v="0"/>
    <x v="125"/>
    <s v="Funcionarios Grupo Interno de Sistemas"/>
    <x v="18"/>
    <x v="6"/>
    <x v="21"/>
    <x v="165"/>
    <x v="98"/>
    <x v="2"/>
    <x v="2"/>
    <x v="0"/>
    <x v="3"/>
    <x v="14"/>
    <m/>
  </r>
  <r>
    <m/>
    <m/>
    <m/>
    <x v="1"/>
    <x v="1"/>
    <m/>
    <m/>
    <x v="1"/>
    <x v="1"/>
    <x v="1"/>
    <x v="1"/>
    <x v="1"/>
    <m/>
    <x v="1"/>
    <x v="1"/>
    <x v="1"/>
    <x v="2"/>
    <x v="99"/>
    <x v="1"/>
    <x v="1"/>
    <x v="1"/>
    <x v="1"/>
    <x v="0"/>
    <m/>
  </r>
  <r>
    <m/>
    <m/>
    <m/>
    <x v="1"/>
    <x v="1"/>
    <m/>
    <m/>
    <x v="1"/>
    <x v="1"/>
    <x v="1"/>
    <x v="1"/>
    <x v="1"/>
    <m/>
    <x v="1"/>
    <x v="1"/>
    <x v="1"/>
    <x v="2"/>
    <x v="100"/>
    <x v="1"/>
    <x v="1"/>
    <x v="1"/>
    <x v="1"/>
    <x v="0"/>
    <m/>
  </r>
  <r>
    <n v="20157400232333"/>
    <n v="649"/>
    <s v="Gestión de TIC's"/>
    <x v="23"/>
    <x v="0"/>
    <s v="Auditoria Interna del SIG 2015"/>
    <s v="procedimiento de Administración de indicadores PR-MEJ-07 en su actividad 12"/>
    <x v="2"/>
    <x v="105"/>
    <x v="73"/>
    <x v="0"/>
    <x v="126"/>
    <s v="Funcionarios Grupo Interno de Sistemas"/>
    <x v="42"/>
    <x v="11"/>
    <x v="44"/>
    <x v="166"/>
    <x v="101"/>
    <x v="2"/>
    <x v="2"/>
    <x v="0"/>
    <x v="2"/>
    <x v="38"/>
    <m/>
  </r>
  <r>
    <n v="20157100238563"/>
    <n v="650"/>
    <s v="Gestión Documental"/>
    <x v="17"/>
    <x v="0"/>
    <s v="Auditoria Interna del SIG 2015"/>
    <s v="Numeral 4.2.4 de la NTCGP 1000:2009, así como el procedimiento de Generación y Trámite de Documentos PR-DOC-02"/>
    <x v="3"/>
    <x v="106"/>
    <x v="74"/>
    <x v="0"/>
    <x v="127"/>
    <s v="Angelmiro Vargas C."/>
    <x v="45"/>
    <x v="26"/>
    <x v="45"/>
    <x v="167"/>
    <x v="102"/>
    <x v="2"/>
    <x v="2"/>
    <x v="0"/>
    <x v="2"/>
    <x v="39"/>
    <m/>
  </r>
  <r>
    <m/>
    <m/>
    <m/>
    <x v="1"/>
    <x v="1"/>
    <m/>
    <m/>
    <x v="1"/>
    <x v="1"/>
    <x v="1"/>
    <x v="1"/>
    <x v="1"/>
    <m/>
    <x v="1"/>
    <x v="1"/>
    <x v="1"/>
    <x v="168"/>
    <x v="0"/>
    <x v="1"/>
    <x v="1"/>
    <x v="1"/>
    <x v="1"/>
    <x v="0"/>
    <m/>
  </r>
  <r>
    <n v="20157100238563"/>
    <n v="652"/>
    <s v="Gestión Documental"/>
    <x v="17"/>
    <x v="0"/>
    <s v="Auditoria Interna del SIG 2015"/>
    <s v="Numeral 6.3 de la NTCGP 1000:2009 y numeral 4.2.4 de la NTCGP 1000:2009, en el aspecto de protección."/>
    <x v="3"/>
    <x v="107"/>
    <x v="75"/>
    <x v="0"/>
    <x v="128"/>
    <s v="María Cecilia Quiasúa"/>
    <x v="37"/>
    <x v="39"/>
    <x v="45"/>
    <x v="169"/>
    <x v="0"/>
    <x v="5"/>
    <x v="4"/>
    <x v="1"/>
    <x v="1"/>
    <x v="0"/>
    <m/>
  </r>
  <r>
    <m/>
    <m/>
    <m/>
    <x v="1"/>
    <x v="1"/>
    <m/>
    <m/>
    <x v="1"/>
    <x v="1"/>
    <x v="1"/>
    <x v="1"/>
    <x v="1"/>
    <m/>
    <x v="1"/>
    <x v="1"/>
    <x v="46"/>
    <x v="170"/>
    <x v="103"/>
    <x v="2"/>
    <x v="2"/>
    <x v="0"/>
    <x v="2"/>
    <x v="40"/>
    <m/>
  </r>
  <r>
    <n v="20157100238563"/>
    <n v="653"/>
    <s v="Gestión Documental"/>
    <x v="17"/>
    <x v="0"/>
    <s v="Auditoria Interna del SIG 2015"/>
    <s v="Numeral 4.4.6 de la Norma OHSAS 18001:2007"/>
    <x v="3"/>
    <x v="108"/>
    <x v="76"/>
    <x v="0"/>
    <x v="129"/>
    <s v="Empresa contratista de bodega de archivo centralizado"/>
    <x v="46"/>
    <x v="39"/>
    <x v="45"/>
    <x v="171"/>
    <x v="104"/>
    <x v="2"/>
    <x v="2"/>
    <x v="0"/>
    <x v="2"/>
    <x v="39"/>
    <m/>
  </r>
  <r>
    <m/>
    <m/>
    <m/>
    <x v="1"/>
    <x v="1"/>
    <m/>
    <m/>
    <x v="1"/>
    <x v="1"/>
    <x v="1"/>
    <x v="1"/>
    <x v="130"/>
    <m/>
    <x v="1"/>
    <x v="1"/>
    <x v="1"/>
    <x v="2"/>
    <x v="0"/>
    <x v="1"/>
    <x v="1"/>
    <x v="1"/>
    <x v="1"/>
    <x v="0"/>
    <m/>
  </r>
  <r>
    <m/>
    <m/>
    <m/>
    <x v="1"/>
    <x v="1"/>
    <m/>
    <m/>
    <x v="1"/>
    <x v="1"/>
    <x v="1"/>
    <x v="1"/>
    <x v="1"/>
    <s v="Mayra Gómez"/>
    <x v="1"/>
    <x v="1"/>
    <x v="1"/>
    <x v="2"/>
    <x v="105"/>
    <x v="1"/>
    <x v="1"/>
    <x v="1"/>
    <x v="1"/>
    <x v="0"/>
    <m/>
  </r>
  <r>
    <n v="7300123613"/>
    <n v="654"/>
    <s v="Gestión Humana"/>
    <x v="14"/>
    <x v="3"/>
    <s v="Auditoria Interna SIG 2014"/>
    <m/>
    <x v="4"/>
    <x v="55"/>
    <x v="44"/>
    <x v="0"/>
    <x v="77"/>
    <s v="Coordinación Grupo Interno de Recursos Humanos"/>
    <x v="24"/>
    <x v="20"/>
    <x v="29"/>
    <x v="106"/>
    <x v="0"/>
    <x v="7"/>
    <x v="3"/>
    <x v="1"/>
    <x v="1"/>
    <x v="0"/>
    <n v="433"/>
  </r>
  <r>
    <m/>
    <m/>
    <m/>
    <x v="1"/>
    <x v="1"/>
    <m/>
    <m/>
    <x v="1"/>
    <x v="1"/>
    <x v="1"/>
    <x v="1"/>
    <x v="78"/>
    <m/>
    <x v="1"/>
    <x v="1"/>
    <x v="1"/>
    <x v="2"/>
    <x v="0"/>
    <x v="1"/>
    <x v="1"/>
    <x v="1"/>
    <x v="1"/>
    <x v="0"/>
    <m/>
  </r>
  <r>
    <m/>
    <m/>
    <m/>
    <x v="1"/>
    <x v="1"/>
    <m/>
    <m/>
    <x v="1"/>
    <x v="1"/>
    <x v="1"/>
    <x v="1"/>
    <x v="1"/>
    <m/>
    <x v="1"/>
    <x v="1"/>
    <x v="1"/>
    <x v="2"/>
    <x v="0"/>
    <x v="1"/>
    <x v="1"/>
    <x v="1"/>
    <x v="1"/>
    <x v="0"/>
    <m/>
  </r>
  <r>
    <m/>
    <m/>
    <m/>
    <x v="1"/>
    <x v="1"/>
    <m/>
    <m/>
    <x v="1"/>
    <x v="1"/>
    <x v="1"/>
    <x v="1"/>
    <x v="1"/>
    <m/>
    <x v="1"/>
    <x v="1"/>
    <x v="1"/>
    <x v="2"/>
    <x v="0"/>
    <x v="1"/>
    <x v="1"/>
    <x v="1"/>
    <x v="1"/>
    <x v="0"/>
    <n v="537"/>
  </r>
  <r>
    <m/>
    <m/>
    <m/>
    <x v="1"/>
    <x v="1"/>
    <m/>
    <m/>
    <x v="1"/>
    <x v="1"/>
    <x v="1"/>
    <x v="1"/>
    <x v="1"/>
    <m/>
    <x v="1"/>
    <x v="1"/>
    <x v="1"/>
    <x v="2"/>
    <x v="0"/>
    <x v="1"/>
    <x v="1"/>
    <x v="1"/>
    <x v="1"/>
    <x v="0"/>
    <m/>
  </r>
  <r>
    <m/>
    <m/>
    <m/>
    <x v="1"/>
    <x v="1"/>
    <m/>
    <m/>
    <x v="1"/>
    <x v="1"/>
    <x v="1"/>
    <x v="1"/>
    <x v="1"/>
    <m/>
    <x v="1"/>
    <x v="1"/>
    <x v="4"/>
    <x v="107"/>
    <x v="0"/>
    <x v="5"/>
    <x v="3"/>
    <x v="1"/>
    <x v="1"/>
    <x v="0"/>
    <m/>
  </r>
  <r>
    <m/>
    <m/>
    <m/>
    <x v="1"/>
    <x v="1"/>
    <m/>
    <m/>
    <x v="1"/>
    <x v="1"/>
    <x v="1"/>
    <x v="1"/>
    <x v="1"/>
    <m/>
    <x v="1"/>
    <x v="1"/>
    <x v="19"/>
    <x v="172"/>
    <x v="0"/>
    <x v="5"/>
    <x v="3"/>
    <x v="1"/>
    <x v="1"/>
    <x v="0"/>
    <n v="613"/>
  </r>
  <r>
    <m/>
    <m/>
    <m/>
    <x v="1"/>
    <x v="1"/>
    <m/>
    <m/>
    <x v="1"/>
    <x v="1"/>
    <x v="1"/>
    <x v="1"/>
    <x v="1"/>
    <m/>
    <x v="1"/>
    <x v="1"/>
    <x v="47"/>
    <x v="173"/>
    <x v="106"/>
    <x v="1"/>
    <x v="1"/>
    <x v="1"/>
    <x v="1"/>
    <x v="0"/>
    <m/>
  </r>
  <r>
    <m/>
    <m/>
    <m/>
    <x v="1"/>
    <x v="1"/>
    <m/>
    <m/>
    <x v="1"/>
    <x v="1"/>
    <x v="1"/>
    <x v="1"/>
    <x v="1"/>
    <m/>
    <x v="1"/>
    <x v="1"/>
    <x v="20"/>
    <x v="174"/>
    <x v="107"/>
    <x v="2"/>
    <x v="2"/>
    <x v="0"/>
    <x v="2"/>
    <x v="13"/>
    <m/>
  </r>
  <r>
    <n v="20156000230543"/>
    <n v="655"/>
    <s v="Regulación"/>
    <x v="6"/>
    <x v="0"/>
    <s v="Auditoria Interna del SIG 2015"/>
    <s v="Numeral 7.5 Producción y prestación del servicio Norma NTCGP 1000:2009"/>
    <x v="0"/>
    <x v="73"/>
    <x v="54"/>
    <x v="5"/>
    <x v="104"/>
    <s v="Dirección de Regulación y Control"/>
    <x v="34"/>
    <x v="40"/>
    <x v="19"/>
    <x v="121"/>
    <x v="108"/>
    <x v="2"/>
    <x v="2"/>
    <x v="0"/>
    <x v="2"/>
    <x v="18"/>
    <m/>
  </r>
  <r>
    <n v="20147200219573"/>
    <n v="656"/>
    <s v="Financiera-Contable"/>
    <x v="24"/>
    <x v="0"/>
    <s v="Auditoria Interna SIG 2014"/>
    <s v="8.2 seguimiento y medición"/>
    <x v="3"/>
    <x v="109"/>
    <x v="77"/>
    <x v="0"/>
    <x v="131"/>
    <s v="Coordinador Financiero"/>
    <x v="47"/>
    <x v="18"/>
    <x v="48"/>
    <x v="175"/>
    <x v="109"/>
    <x v="2"/>
    <x v="1"/>
    <x v="1"/>
    <x v="1"/>
    <x v="0"/>
    <n v="494"/>
  </r>
  <r>
    <m/>
    <m/>
    <m/>
    <x v="1"/>
    <x v="1"/>
    <m/>
    <m/>
    <x v="1"/>
    <x v="1"/>
    <x v="1"/>
    <x v="1"/>
    <x v="1"/>
    <m/>
    <x v="1"/>
    <x v="1"/>
    <x v="49"/>
    <x v="176"/>
    <x v="110"/>
    <x v="2"/>
    <x v="1"/>
    <x v="1"/>
    <x v="1"/>
    <x v="0"/>
    <m/>
  </r>
  <r>
    <m/>
    <m/>
    <m/>
    <x v="1"/>
    <x v="1"/>
    <m/>
    <m/>
    <x v="1"/>
    <x v="1"/>
    <x v="1"/>
    <x v="1"/>
    <x v="132"/>
    <m/>
    <x v="1"/>
    <x v="1"/>
    <x v="1"/>
    <x v="177"/>
    <x v="0"/>
    <x v="1"/>
    <x v="1"/>
    <x v="1"/>
    <x v="1"/>
    <x v="0"/>
    <m/>
  </r>
  <r>
    <m/>
    <m/>
    <m/>
    <x v="1"/>
    <x v="1"/>
    <m/>
    <m/>
    <x v="1"/>
    <x v="1"/>
    <x v="1"/>
    <x v="1"/>
    <x v="1"/>
    <m/>
    <x v="1"/>
    <x v="1"/>
    <x v="1"/>
    <x v="2"/>
    <x v="111"/>
    <x v="1"/>
    <x v="1"/>
    <x v="1"/>
    <x v="1"/>
    <x v="0"/>
    <m/>
  </r>
  <r>
    <m/>
    <m/>
    <m/>
    <x v="1"/>
    <x v="1"/>
    <m/>
    <m/>
    <x v="1"/>
    <x v="1"/>
    <x v="1"/>
    <x v="1"/>
    <x v="133"/>
    <m/>
    <x v="1"/>
    <x v="1"/>
    <x v="50"/>
    <x v="178"/>
    <x v="112"/>
    <x v="2"/>
    <x v="1"/>
    <x v="1"/>
    <x v="1"/>
    <x v="0"/>
    <m/>
  </r>
  <r>
    <m/>
    <m/>
    <m/>
    <x v="1"/>
    <x v="1"/>
    <m/>
    <m/>
    <x v="1"/>
    <x v="1"/>
    <x v="1"/>
    <x v="1"/>
    <x v="1"/>
    <m/>
    <x v="1"/>
    <x v="1"/>
    <x v="7"/>
    <x v="179"/>
    <x v="113"/>
    <x v="2"/>
    <x v="1"/>
    <x v="1"/>
    <x v="1"/>
    <x v="0"/>
    <m/>
  </r>
  <r>
    <m/>
    <m/>
    <m/>
    <x v="1"/>
    <x v="1"/>
    <m/>
    <m/>
    <x v="1"/>
    <x v="1"/>
    <x v="1"/>
    <x v="1"/>
    <x v="1"/>
    <m/>
    <x v="1"/>
    <x v="1"/>
    <x v="28"/>
    <x v="180"/>
    <x v="114"/>
    <x v="2"/>
    <x v="1"/>
    <x v="1"/>
    <x v="1"/>
    <x v="0"/>
    <m/>
  </r>
  <r>
    <m/>
    <m/>
    <m/>
    <x v="1"/>
    <x v="1"/>
    <m/>
    <m/>
    <x v="1"/>
    <x v="1"/>
    <x v="1"/>
    <x v="1"/>
    <x v="1"/>
    <m/>
    <x v="1"/>
    <x v="1"/>
    <x v="1"/>
    <x v="2"/>
    <x v="0"/>
    <x v="1"/>
    <x v="1"/>
    <x v="1"/>
    <x v="1"/>
    <x v="0"/>
    <m/>
  </r>
  <r>
    <m/>
    <m/>
    <m/>
    <x v="1"/>
    <x v="1"/>
    <m/>
    <m/>
    <x v="1"/>
    <x v="1"/>
    <x v="1"/>
    <x v="1"/>
    <x v="1"/>
    <m/>
    <x v="1"/>
    <x v="1"/>
    <x v="1"/>
    <x v="181"/>
    <x v="0"/>
    <x v="1"/>
    <x v="1"/>
    <x v="1"/>
    <x v="1"/>
    <x v="0"/>
    <m/>
  </r>
  <r>
    <n v="7200009033"/>
    <n v="657"/>
    <s v="Financiera-Contable"/>
    <x v="25"/>
    <x v="0"/>
    <s v="Auditoria de Control Interno 2013"/>
    <m/>
    <x v="2"/>
    <x v="110"/>
    <x v="78"/>
    <x v="2"/>
    <x v="134"/>
    <s v="Dirección Corporativa."/>
    <x v="48"/>
    <x v="18"/>
    <x v="51"/>
    <x v="182"/>
    <x v="109"/>
    <x v="2"/>
    <x v="1"/>
    <x v="1"/>
    <x v="1"/>
    <x v="0"/>
    <n v="383"/>
  </r>
  <r>
    <m/>
    <m/>
    <m/>
    <x v="1"/>
    <x v="1"/>
    <m/>
    <m/>
    <x v="1"/>
    <x v="1"/>
    <x v="1"/>
    <x v="1"/>
    <x v="1"/>
    <m/>
    <x v="1"/>
    <x v="1"/>
    <x v="52"/>
    <x v="183"/>
    <x v="109"/>
    <x v="2"/>
    <x v="1"/>
    <x v="1"/>
    <x v="1"/>
    <x v="0"/>
    <m/>
  </r>
  <r>
    <m/>
    <m/>
    <m/>
    <x v="1"/>
    <x v="1"/>
    <m/>
    <m/>
    <x v="1"/>
    <x v="1"/>
    <x v="1"/>
    <x v="1"/>
    <x v="1"/>
    <m/>
    <x v="1"/>
    <x v="1"/>
    <x v="48"/>
    <x v="184"/>
    <x v="109"/>
    <x v="2"/>
    <x v="1"/>
    <x v="1"/>
    <x v="1"/>
    <x v="0"/>
    <n v="420"/>
  </r>
  <r>
    <m/>
    <m/>
    <m/>
    <x v="1"/>
    <x v="1"/>
    <m/>
    <m/>
    <x v="1"/>
    <x v="1"/>
    <x v="1"/>
    <x v="1"/>
    <x v="1"/>
    <m/>
    <x v="1"/>
    <x v="1"/>
    <x v="49"/>
    <x v="185"/>
    <x v="110"/>
    <x v="2"/>
    <x v="1"/>
    <x v="1"/>
    <x v="1"/>
    <x v="0"/>
    <m/>
  </r>
  <r>
    <m/>
    <m/>
    <m/>
    <x v="1"/>
    <x v="1"/>
    <m/>
    <m/>
    <x v="1"/>
    <x v="1"/>
    <x v="1"/>
    <x v="1"/>
    <x v="1"/>
    <m/>
    <x v="1"/>
    <x v="1"/>
    <x v="1"/>
    <x v="2"/>
    <x v="0"/>
    <x v="1"/>
    <x v="1"/>
    <x v="1"/>
    <x v="1"/>
    <x v="0"/>
    <m/>
  </r>
  <r>
    <m/>
    <m/>
    <m/>
    <x v="1"/>
    <x v="1"/>
    <m/>
    <m/>
    <x v="1"/>
    <x v="1"/>
    <x v="1"/>
    <x v="1"/>
    <x v="1"/>
    <m/>
    <x v="1"/>
    <x v="1"/>
    <x v="1"/>
    <x v="2"/>
    <x v="111"/>
    <x v="1"/>
    <x v="1"/>
    <x v="1"/>
    <x v="1"/>
    <x v="0"/>
    <n v="515"/>
  </r>
  <r>
    <m/>
    <m/>
    <m/>
    <x v="1"/>
    <x v="1"/>
    <m/>
    <m/>
    <x v="1"/>
    <x v="1"/>
    <x v="1"/>
    <x v="1"/>
    <x v="1"/>
    <m/>
    <x v="1"/>
    <x v="1"/>
    <x v="50"/>
    <x v="178"/>
    <x v="112"/>
    <x v="2"/>
    <x v="1"/>
    <x v="1"/>
    <x v="1"/>
    <x v="0"/>
    <m/>
  </r>
  <r>
    <m/>
    <m/>
    <m/>
    <x v="1"/>
    <x v="1"/>
    <m/>
    <m/>
    <x v="1"/>
    <x v="1"/>
    <x v="1"/>
    <x v="1"/>
    <x v="1"/>
    <m/>
    <x v="1"/>
    <x v="1"/>
    <x v="1"/>
    <x v="186"/>
    <x v="0"/>
    <x v="1"/>
    <x v="1"/>
    <x v="1"/>
    <x v="1"/>
    <x v="0"/>
    <m/>
  </r>
  <r>
    <m/>
    <m/>
    <m/>
    <x v="1"/>
    <x v="1"/>
    <m/>
    <m/>
    <x v="1"/>
    <x v="1"/>
    <x v="1"/>
    <x v="1"/>
    <x v="1"/>
    <m/>
    <x v="1"/>
    <x v="1"/>
    <x v="1"/>
    <x v="187"/>
    <x v="115"/>
    <x v="1"/>
    <x v="1"/>
    <x v="1"/>
    <x v="1"/>
    <x v="0"/>
    <m/>
  </r>
  <r>
    <m/>
    <m/>
    <m/>
    <x v="1"/>
    <x v="1"/>
    <m/>
    <m/>
    <x v="1"/>
    <x v="1"/>
    <x v="1"/>
    <x v="1"/>
    <x v="1"/>
    <m/>
    <x v="1"/>
    <x v="1"/>
    <x v="7"/>
    <x v="188"/>
    <x v="116"/>
    <x v="2"/>
    <x v="1"/>
    <x v="1"/>
    <x v="1"/>
    <x v="0"/>
    <m/>
  </r>
  <r>
    <m/>
    <m/>
    <m/>
    <x v="1"/>
    <x v="1"/>
    <m/>
    <m/>
    <x v="1"/>
    <x v="1"/>
    <x v="1"/>
    <x v="1"/>
    <x v="1"/>
    <m/>
    <x v="1"/>
    <x v="1"/>
    <x v="1"/>
    <x v="189"/>
    <x v="0"/>
    <x v="1"/>
    <x v="1"/>
    <x v="1"/>
    <x v="1"/>
    <x v="0"/>
    <m/>
  </r>
  <r>
    <m/>
    <m/>
    <m/>
    <x v="1"/>
    <x v="1"/>
    <m/>
    <m/>
    <x v="1"/>
    <x v="1"/>
    <x v="1"/>
    <x v="1"/>
    <x v="1"/>
    <m/>
    <x v="1"/>
    <x v="1"/>
    <x v="28"/>
    <x v="180"/>
    <x v="117"/>
    <x v="2"/>
    <x v="1"/>
    <x v="1"/>
    <x v="1"/>
    <x v="0"/>
    <m/>
  </r>
  <r>
    <m/>
    <m/>
    <m/>
    <x v="1"/>
    <x v="1"/>
    <m/>
    <m/>
    <x v="1"/>
    <x v="1"/>
    <x v="1"/>
    <x v="1"/>
    <x v="1"/>
    <m/>
    <x v="1"/>
    <x v="1"/>
    <x v="1"/>
    <x v="2"/>
    <x v="0"/>
    <x v="1"/>
    <x v="1"/>
    <x v="1"/>
    <x v="1"/>
    <x v="0"/>
    <m/>
  </r>
  <r>
    <m/>
    <m/>
    <m/>
    <x v="1"/>
    <x v="1"/>
    <m/>
    <m/>
    <x v="1"/>
    <x v="1"/>
    <x v="1"/>
    <x v="1"/>
    <x v="1"/>
    <m/>
    <x v="1"/>
    <x v="1"/>
    <x v="1"/>
    <x v="181"/>
    <x v="0"/>
    <x v="1"/>
    <x v="1"/>
    <x v="1"/>
    <x v="1"/>
    <x v="0"/>
    <m/>
  </r>
  <r>
    <n v="20152010041763"/>
    <n v="658"/>
    <s v="Seguimiento y Evaluación"/>
    <x v="26"/>
    <x v="0"/>
    <s v="Auditoria de Gestión Control Interno – Decreto 371 de 2010"/>
    <s v="Tiempo de respuesta a Peticiones"/>
    <x v="2"/>
    <x v="111"/>
    <x v="79"/>
    <x v="0"/>
    <x v="135"/>
    <s v="Luz Marina Melo Rodríguez-Jose Evaristo Salamanca Gutiérrez"/>
    <x v="49"/>
    <x v="20"/>
    <x v="53"/>
    <x v="190"/>
    <x v="118"/>
    <x v="8"/>
    <x v="3"/>
    <x v="1"/>
    <x v="1"/>
    <x v="0"/>
    <n v="521"/>
  </r>
  <r>
    <m/>
    <m/>
    <m/>
    <x v="1"/>
    <x v="1"/>
    <m/>
    <m/>
    <x v="1"/>
    <x v="1"/>
    <x v="1"/>
    <x v="1"/>
    <x v="1"/>
    <m/>
    <x v="1"/>
    <x v="1"/>
    <x v="1"/>
    <x v="2"/>
    <x v="0"/>
    <x v="1"/>
    <x v="1"/>
    <x v="1"/>
    <x v="1"/>
    <x v="0"/>
    <m/>
  </r>
  <r>
    <m/>
    <m/>
    <m/>
    <x v="1"/>
    <x v="1"/>
    <m/>
    <m/>
    <x v="1"/>
    <x v="112"/>
    <x v="1"/>
    <x v="1"/>
    <x v="1"/>
    <m/>
    <x v="1"/>
    <x v="1"/>
    <x v="1"/>
    <x v="2"/>
    <x v="0"/>
    <x v="1"/>
    <x v="1"/>
    <x v="1"/>
    <x v="1"/>
    <x v="0"/>
    <m/>
  </r>
  <r>
    <m/>
    <m/>
    <m/>
    <x v="1"/>
    <x v="1"/>
    <m/>
    <m/>
    <x v="1"/>
    <x v="1"/>
    <x v="1"/>
    <x v="1"/>
    <x v="136"/>
    <m/>
    <x v="1"/>
    <x v="1"/>
    <x v="1"/>
    <x v="2"/>
    <x v="0"/>
    <x v="1"/>
    <x v="1"/>
    <x v="1"/>
    <x v="1"/>
    <x v="0"/>
    <m/>
  </r>
  <r>
    <m/>
    <m/>
    <m/>
    <x v="1"/>
    <x v="1"/>
    <m/>
    <m/>
    <x v="1"/>
    <x v="113"/>
    <x v="1"/>
    <x v="1"/>
    <x v="1"/>
    <s v="Luz Marina Melo Rodríguez-Jose Evaristo Salamanca Gutiérrez"/>
    <x v="1"/>
    <x v="1"/>
    <x v="30"/>
    <x v="191"/>
    <x v="0"/>
    <x v="5"/>
    <x v="1"/>
    <x v="1"/>
    <x v="1"/>
    <x v="0"/>
    <m/>
  </r>
  <r>
    <n v="20157200226733"/>
    <n v="660"/>
    <s v="Gestión de Recursos Físicos y Servicios Generales"/>
    <x v="27"/>
    <x v="2"/>
    <s v="Proceso de Evaluación, Control y Seguimiento del Plan Institucional de Gestión Ambiental -PIGA- y cumplimiento normativo ambiental aplicable a la entidad vigencia 2014-2015, realizado por la Secretaría Distrital de Ambiente"/>
    <s v="Resolución 242 de 2014, artículos 9 y 22"/>
    <x v="2"/>
    <x v="114"/>
    <x v="80"/>
    <x v="0"/>
    <x v="137"/>
    <s v="Dirección de Gestión Corporativa – Profesional Gestión Ambiental"/>
    <x v="50"/>
    <x v="36"/>
    <x v="54"/>
    <x v="192"/>
    <x v="119"/>
    <x v="2"/>
    <x v="2"/>
    <x v="0"/>
    <x v="2"/>
    <x v="41"/>
    <m/>
  </r>
  <r>
    <m/>
    <m/>
    <m/>
    <x v="1"/>
    <x v="1"/>
    <m/>
    <m/>
    <x v="1"/>
    <x v="1"/>
    <x v="1"/>
    <x v="1"/>
    <x v="1"/>
    <m/>
    <x v="1"/>
    <x v="1"/>
    <x v="1"/>
    <x v="2"/>
    <x v="0"/>
    <x v="1"/>
    <x v="1"/>
    <x v="1"/>
    <x v="1"/>
    <x v="0"/>
    <m/>
  </r>
  <r>
    <m/>
    <m/>
    <m/>
    <x v="1"/>
    <x v="1"/>
    <m/>
    <m/>
    <x v="1"/>
    <x v="1"/>
    <x v="1"/>
    <x v="1"/>
    <x v="138"/>
    <m/>
    <x v="1"/>
    <x v="1"/>
    <x v="1"/>
    <x v="193"/>
    <x v="0"/>
    <x v="1"/>
    <x v="1"/>
    <x v="1"/>
    <x v="1"/>
    <x v="0"/>
    <m/>
  </r>
  <r>
    <m/>
    <m/>
    <m/>
    <x v="1"/>
    <x v="1"/>
    <m/>
    <m/>
    <x v="1"/>
    <x v="1"/>
    <x v="1"/>
    <x v="1"/>
    <x v="1"/>
    <m/>
    <x v="1"/>
    <x v="1"/>
    <x v="1"/>
    <x v="2"/>
    <x v="120"/>
    <x v="1"/>
    <x v="1"/>
    <x v="1"/>
    <x v="1"/>
    <x v="0"/>
    <m/>
  </r>
  <r>
    <m/>
    <m/>
    <m/>
    <x v="1"/>
    <x v="1"/>
    <m/>
    <m/>
    <x v="1"/>
    <x v="1"/>
    <x v="1"/>
    <x v="4"/>
    <x v="139"/>
    <s v="Dirección de Gestión Corporativa – Profesional Gestión Ambiental"/>
    <x v="36"/>
    <x v="9"/>
    <x v="54"/>
    <x v="194"/>
    <x v="121"/>
    <x v="2"/>
    <x v="2"/>
    <x v="0"/>
    <x v="2"/>
    <x v="41"/>
    <m/>
  </r>
  <r>
    <m/>
    <m/>
    <m/>
    <x v="1"/>
    <x v="1"/>
    <m/>
    <m/>
    <x v="1"/>
    <x v="1"/>
    <x v="1"/>
    <x v="1"/>
    <x v="140"/>
    <m/>
    <x v="1"/>
    <x v="1"/>
    <x v="1"/>
    <x v="2"/>
    <x v="0"/>
    <x v="1"/>
    <x v="1"/>
    <x v="1"/>
    <x v="1"/>
    <x v="0"/>
    <m/>
  </r>
  <r>
    <m/>
    <m/>
    <m/>
    <x v="1"/>
    <x v="1"/>
    <m/>
    <m/>
    <x v="1"/>
    <x v="1"/>
    <x v="1"/>
    <x v="1"/>
    <x v="141"/>
    <m/>
    <x v="1"/>
    <x v="1"/>
    <x v="1"/>
    <x v="2"/>
    <x v="0"/>
    <x v="1"/>
    <x v="1"/>
    <x v="1"/>
    <x v="1"/>
    <x v="0"/>
    <m/>
  </r>
  <r>
    <n v="20157200226733"/>
    <n v="661"/>
    <s v="Gestión de Recursos Físicos y Servicios Generales"/>
    <x v="27"/>
    <x v="2"/>
    <s v="Proceso de Evaluación, Control y Seguimiento del Plan Institucional de Gestión Ambiental -PIGA- y cumplimiento normativo ambiental aplicable a la entidad vigencia 2014-2015, realizado por la Secretaría Distrital de Ambiente"/>
    <s v="Decreto 509 de 2009, artículo 8, numeral 1."/>
    <x v="2"/>
    <x v="115"/>
    <x v="81"/>
    <x v="0"/>
    <x v="137"/>
    <s v="Dirección de Gestión Corporativa – Profesional Gestión Ambiental"/>
    <x v="50"/>
    <x v="36"/>
    <x v="54"/>
    <x v="192"/>
    <x v="119"/>
    <x v="2"/>
    <x v="2"/>
    <x v="0"/>
    <x v="2"/>
    <x v="41"/>
    <m/>
  </r>
  <r>
    <m/>
    <m/>
    <m/>
    <x v="1"/>
    <x v="1"/>
    <m/>
    <m/>
    <x v="1"/>
    <x v="1"/>
    <x v="1"/>
    <x v="1"/>
    <x v="1"/>
    <m/>
    <x v="1"/>
    <x v="1"/>
    <x v="1"/>
    <x v="2"/>
    <x v="0"/>
    <x v="1"/>
    <x v="1"/>
    <x v="1"/>
    <x v="1"/>
    <x v="0"/>
    <m/>
  </r>
  <r>
    <m/>
    <m/>
    <m/>
    <x v="1"/>
    <x v="1"/>
    <m/>
    <m/>
    <x v="1"/>
    <x v="1"/>
    <x v="1"/>
    <x v="1"/>
    <x v="138"/>
    <m/>
    <x v="1"/>
    <x v="1"/>
    <x v="1"/>
    <x v="193"/>
    <x v="0"/>
    <x v="1"/>
    <x v="1"/>
    <x v="1"/>
    <x v="1"/>
    <x v="0"/>
    <m/>
  </r>
  <r>
    <m/>
    <m/>
    <m/>
    <x v="1"/>
    <x v="1"/>
    <m/>
    <m/>
    <x v="1"/>
    <x v="1"/>
    <x v="1"/>
    <x v="1"/>
    <x v="1"/>
    <m/>
    <x v="1"/>
    <x v="1"/>
    <x v="1"/>
    <x v="2"/>
    <x v="120"/>
    <x v="1"/>
    <x v="1"/>
    <x v="1"/>
    <x v="1"/>
    <x v="0"/>
    <m/>
  </r>
  <r>
    <m/>
    <m/>
    <m/>
    <x v="1"/>
    <x v="1"/>
    <m/>
    <m/>
    <x v="1"/>
    <x v="1"/>
    <x v="1"/>
    <x v="4"/>
    <x v="142"/>
    <s v="Dirección de Gestión Corporativa – Profesional Gestión Ambiental"/>
    <x v="36"/>
    <x v="9"/>
    <x v="54"/>
    <x v="195"/>
    <x v="122"/>
    <x v="2"/>
    <x v="2"/>
    <x v="0"/>
    <x v="2"/>
    <x v="41"/>
    <m/>
  </r>
  <r>
    <m/>
    <m/>
    <m/>
    <x v="1"/>
    <x v="1"/>
    <m/>
    <m/>
    <x v="1"/>
    <x v="1"/>
    <x v="1"/>
    <x v="1"/>
    <x v="143"/>
    <m/>
    <x v="1"/>
    <x v="1"/>
    <x v="1"/>
    <x v="2"/>
    <x v="0"/>
    <x v="1"/>
    <x v="1"/>
    <x v="1"/>
    <x v="1"/>
    <x v="0"/>
    <m/>
  </r>
  <r>
    <n v="20157200226733"/>
    <n v="662"/>
    <s v="Gestión de Recursos Físicos y Servicios Generales"/>
    <x v="27"/>
    <x v="2"/>
    <s v="Proceso de Evaluación, Control y Seguimiento del Plan Institucional de Gestión Ambiental -PIGA- y cumplimiento normativo ambiental aplicable a la entidad vigencia 2014-2015, realizado por la Secretaría Distrital de Ambiente"/>
    <s v="Resolución 242 de 2014, artículo 10 y la NTD-SIG 001: 2011, numeral 4.1, literal K,"/>
    <x v="2"/>
    <x v="116"/>
    <x v="82"/>
    <x v="0"/>
    <x v="144"/>
    <s v="Dirección de Gestión Corporativa – Profesional Gestión Ambiental"/>
    <x v="51"/>
    <x v="11"/>
    <x v="54"/>
    <x v="196"/>
    <x v="123"/>
    <x v="2"/>
    <x v="2"/>
    <x v="0"/>
    <x v="2"/>
    <x v="42"/>
    <m/>
  </r>
  <r>
    <m/>
    <m/>
    <m/>
    <x v="1"/>
    <x v="1"/>
    <m/>
    <m/>
    <x v="1"/>
    <x v="1"/>
    <x v="1"/>
    <x v="1"/>
    <x v="1"/>
    <s v="Comité SIG"/>
    <x v="1"/>
    <x v="1"/>
    <x v="1"/>
    <x v="2"/>
    <x v="0"/>
    <x v="1"/>
    <x v="1"/>
    <x v="1"/>
    <x v="1"/>
    <x v="0"/>
    <m/>
  </r>
  <r>
    <m/>
    <m/>
    <m/>
    <x v="1"/>
    <x v="1"/>
    <m/>
    <m/>
    <x v="1"/>
    <x v="1"/>
    <x v="1"/>
    <x v="1"/>
    <x v="1"/>
    <s v="Alta Dirección"/>
    <x v="1"/>
    <x v="1"/>
    <x v="1"/>
    <x v="2"/>
    <x v="0"/>
    <x v="1"/>
    <x v="1"/>
    <x v="1"/>
    <x v="1"/>
    <x v="0"/>
    <m/>
  </r>
  <r>
    <m/>
    <m/>
    <m/>
    <x v="1"/>
    <x v="1"/>
    <m/>
    <m/>
    <x v="1"/>
    <x v="1"/>
    <x v="1"/>
    <x v="1"/>
    <x v="144"/>
    <s v="Dirección de Gestión Corporativa – Profesional Gestión Ambiental"/>
    <x v="51"/>
    <x v="11"/>
    <x v="11"/>
    <x v="197"/>
    <x v="124"/>
    <x v="2"/>
    <x v="2"/>
    <x v="0"/>
    <x v="2"/>
    <x v="42"/>
    <m/>
  </r>
  <r>
    <n v="20157200226733"/>
    <n v="663"/>
    <s v="Gestión de Recursos Físicos y Servicios Generales"/>
    <x v="27"/>
    <x v="2"/>
    <s v="Proceso de Evaluación, Control y Seguimiento del Plan Institucional de Gestión Ambiental -PIGA- y cumplimiento normativo ambiental aplicable a la entidad vigencia 2014-2015, realizado por la Secretaría Distrital de Ambiente"/>
    <s v="Acuerdo 197 de 2005, artículos 2 y 3"/>
    <x v="2"/>
    <x v="117"/>
    <x v="83"/>
    <x v="0"/>
    <x v="1"/>
    <s v="Alta Dirección"/>
    <x v="52"/>
    <x v="41"/>
    <x v="1"/>
    <x v="197"/>
    <x v="0"/>
    <x v="1"/>
    <x v="1"/>
    <x v="1"/>
    <x v="1"/>
    <x v="0"/>
    <m/>
  </r>
  <r>
    <m/>
    <m/>
    <m/>
    <x v="1"/>
    <x v="1"/>
    <m/>
    <m/>
    <x v="1"/>
    <x v="118"/>
    <x v="1"/>
    <x v="1"/>
    <x v="145"/>
    <s v="Dirección de Gestión Corporativa – Profesional Gestión Ambiental"/>
    <x v="1"/>
    <x v="1"/>
    <x v="1"/>
    <x v="2"/>
    <x v="0"/>
    <x v="1"/>
    <x v="1"/>
    <x v="1"/>
    <x v="1"/>
    <x v="0"/>
    <m/>
  </r>
  <r>
    <m/>
    <m/>
    <m/>
    <x v="1"/>
    <x v="1"/>
    <m/>
    <m/>
    <x v="1"/>
    <x v="119"/>
    <x v="1"/>
    <x v="1"/>
    <x v="1"/>
    <s v="Comité SIG"/>
    <x v="1"/>
    <x v="1"/>
    <x v="1"/>
    <x v="2"/>
    <x v="0"/>
    <x v="1"/>
    <x v="1"/>
    <x v="1"/>
    <x v="1"/>
    <x v="0"/>
    <m/>
  </r>
  <r>
    <m/>
    <m/>
    <m/>
    <x v="1"/>
    <x v="1"/>
    <m/>
    <m/>
    <x v="1"/>
    <x v="120"/>
    <x v="1"/>
    <x v="1"/>
    <x v="146"/>
    <m/>
    <x v="1"/>
    <x v="1"/>
    <x v="1"/>
    <x v="2"/>
    <x v="0"/>
    <x v="1"/>
    <x v="1"/>
    <x v="1"/>
    <x v="1"/>
    <x v="0"/>
    <m/>
  </r>
  <r>
    <n v="20157200226733"/>
    <n v="664"/>
    <s v="Gestión de Recursos Físicos y Servicios Generales"/>
    <x v="27"/>
    <x v="2"/>
    <s v="Proceso de Evaluación, Control y Seguimiento del Plan Institucional de Gestión Ambiental -PIGA- y cumplimiento normativo ambiental aplicable a la entidad vigencia 2014-2015, realizado por la Secretaría Distrital de Ambiente"/>
    <s v="Resolución 242 de 2014, artículo 6, numeral 3"/>
    <x v="0"/>
    <x v="121"/>
    <x v="84"/>
    <x v="5"/>
    <x v="147"/>
    <s v="Dirección de Gestión Corporativa – Profesional Gestión Ambiental"/>
    <x v="53"/>
    <x v="28"/>
    <x v="54"/>
    <x v="198"/>
    <x v="125"/>
    <x v="2"/>
    <x v="2"/>
    <x v="0"/>
    <x v="2"/>
    <x v="41"/>
    <m/>
  </r>
  <r>
    <m/>
    <m/>
    <m/>
    <x v="1"/>
    <x v="1"/>
    <m/>
    <m/>
    <x v="1"/>
    <x v="122"/>
    <x v="1"/>
    <x v="1"/>
    <x v="148"/>
    <m/>
    <x v="1"/>
    <x v="1"/>
    <x v="1"/>
    <x v="2"/>
    <x v="0"/>
    <x v="1"/>
    <x v="1"/>
    <x v="1"/>
    <x v="1"/>
    <x v="0"/>
    <m/>
  </r>
  <r>
    <m/>
    <m/>
    <m/>
    <x v="1"/>
    <x v="1"/>
    <m/>
    <m/>
    <x v="1"/>
    <x v="123"/>
    <x v="1"/>
    <x v="1"/>
    <x v="1"/>
    <m/>
    <x v="1"/>
    <x v="1"/>
    <x v="1"/>
    <x v="199"/>
    <x v="0"/>
    <x v="1"/>
    <x v="1"/>
    <x v="1"/>
    <x v="1"/>
    <x v="0"/>
    <m/>
  </r>
  <r>
    <m/>
    <m/>
    <m/>
    <x v="1"/>
    <x v="1"/>
    <m/>
    <m/>
    <x v="1"/>
    <x v="124"/>
    <x v="1"/>
    <x v="1"/>
    <x v="1"/>
    <m/>
    <x v="1"/>
    <x v="1"/>
    <x v="1"/>
    <x v="2"/>
    <x v="0"/>
    <x v="1"/>
    <x v="1"/>
    <x v="1"/>
    <x v="1"/>
    <x v="0"/>
    <m/>
  </r>
  <r>
    <n v="20157200226733"/>
    <n v="665"/>
    <s v="Gestión de Recursos Físicos y Servicios Generales"/>
    <x v="27"/>
    <x v="2"/>
    <s v="Proceso de Evaluación, Control y Seguimiento del Plan Institucional de Gestión Ambiental -PIGA- y cumplimiento normativo ambiental aplicable a la entidad vigencia 2014-2015, realizado por la Secretaría Distrital de Ambiente"/>
    <s v="Decreto 4741 de 2005, artículo 10 literal b "/>
    <x v="2"/>
    <x v="125"/>
    <x v="85"/>
    <x v="0"/>
    <x v="149"/>
    <s v="Dirección de Gestión Corporativa – Profesional Gestión Ambiental"/>
    <x v="20"/>
    <x v="20"/>
    <x v="1"/>
    <x v="2"/>
    <x v="0"/>
    <x v="1"/>
    <x v="1"/>
    <x v="1"/>
    <x v="1"/>
    <x v="0"/>
    <m/>
  </r>
  <r>
    <n v="20157200226733"/>
    <n v="666"/>
    <s v="Gestión de Recursos Físicos y Servicios Generales"/>
    <x v="27"/>
    <x v="2"/>
    <s v="Proceso de Evaluación, Control y Seguimiento del Plan Institucional de Gestión Ambiental -PIGA- y cumplimiento normativo ambiental aplicable a la entidad vigencia 2014-2015, realizado por la Secretaría Distrital de Ambiente"/>
    <s v="Decreto 3102 de 1997, artículos 6 y 7, y a la Resolución 242 de 2014, artículo 13, numeral 1"/>
    <x v="2"/>
    <x v="126"/>
    <x v="86"/>
    <x v="0"/>
    <x v="150"/>
    <s v="Dirección de Gestión Corporativa –"/>
    <x v="18"/>
    <x v="5"/>
    <x v="55"/>
    <x v="200"/>
    <x v="126"/>
    <x v="2"/>
    <x v="2"/>
    <x v="0"/>
    <x v="2"/>
    <x v="42"/>
    <m/>
  </r>
  <r>
    <m/>
    <m/>
    <m/>
    <x v="1"/>
    <x v="1"/>
    <m/>
    <m/>
    <x v="1"/>
    <x v="1"/>
    <x v="1"/>
    <x v="1"/>
    <x v="151"/>
    <s v="Grupo interno de Recursos Físicos"/>
    <x v="1"/>
    <x v="1"/>
    <x v="1"/>
    <x v="201"/>
    <x v="127"/>
    <x v="1"/>
    <x v="1"/>
    <x v="1"/>
    <x v="1"/>
    <x v="0"/>
    <m/>
  </r>
  <r>
    <m/>
    <m/>
    <m/>
    <x v="1"/>
    <x v="1"/>
    <m/>
    <m/>
    <x v="1"/>
    <x v="1"/>
    <x v="1"/>
    <x v="1"/>
    <x v="152"/>
    <m/>
    <x v="50"/>
    <x v="17"/>
    <x v="1"/>
    <x v="202"/>
    <x v="128"/>
    <x v="1"/>
    <x v="1"/>
    <x v="1"/>
    <x v="1"/>
    <x v="0"/>
    <m/>
  </r>
  <r>
    <m/>
    <m/>
    <m/>
    <x v="1"/>
    <x v="1"/>
    <m/>
    <m/>
    <x v="1"/>
    <x v="1"/>
    <x v="1"/>
    <x v="1"/>
    <x v="1"/>
    <m/>
    <x v="1"/>
    <x v="1"/>
    <x v="1"/>
    <x v="203"/>
    <x v="129"/>
    <x v="1"/>
    <x v="1"/>
    <x v="1"/>
    <x v="1"/>
    <x v="0"/>
    <m/>
  </r>
  <r>
    <m/>
    <m/>
    <m/>
    <x v="1"/>
    <x v="1"/>
    <m/>
    <m/>
    <x v="1"/>
    <x v="1"/>
    <x v="1"/>
    <x v="1"/>
    <x v="1"/>
    <m/>
    <x v="5"/>
    <x v="11"/>
    <x v="1"/>
    <x v="2"/>
    <x v="0"/>
    <x v="1"/>
    <x v="1"/>
    <x v="1"/>
    <x v="1"/>
    <x v="0"/>
    <m/>
  </r>
  <r>
    <n v="20157200226733"/>
    <n v="667"/>
    <s v="Gestión de Recursos Físicos y Servicios Generales"/>
    <x v="27"/>
    <x v="2"/>
    <s v="Proceso de Evaluación, Control y Seguimiento del Plan Institucional de Gestión Ambiental -PIGA- y cumplimiento normativo ambiental aplicable a la entidad vigencia 2014-2015, realizado por la Secretaría Distrital de Ambiente"/>
    <s v="Decreto 895 de 2008, artículo 1 y a la Resolución 242 de 2014, artículo 13, numeral 2"/>
    <x v="2"/>
    <x v="127"/>
    <x v="87"/>
    <x v="0"/>
    <x v="153"/>
    <s v="Dirección de Gestión Corporativa –"/>
    <x v="18"/>
    <x v="5"/>
    <x v="1"/>
    <x v="2"/>
    <x v="0"/>
    <x v="1"/>
    <x v="1"/>
    <x v="1"/>
    <x v="1"/>
    <x v="0"/>
    <m/>
  </r>
  <r>
    <m/>
    <m/>
    <m/>
    <x v="1"/>
    <x v="1"/>
    <m/>
    <m/>
    <x v="1"/>
    <x v="1"/>
    <x v="1"/>
    <x v="1"/>
    <x v="154"/>
    <s v="Grupo interno de Recursos Físicos"/>
    <x v="1"/>
    <x v="1"/>
    <x v="1"/>
    <x v="2"/>
    <x v="0"/>
    <x v="1"/>
    <x v="1"/>
    <x v="1"/>
    <x v="1"/>
    <x v="0"/>
    <m/>
  </r>
  <r>
    <m/>
    <m/>
    <m/>
    <x v="1"/>
    <x v="1"/>
    <m/>
    <m/>
    <x v="1"/>
    <x v="1"/>
    <x v="1"/>
    <x v="1"/>
    <x v="155"/>
    <m/>
    <x v="50"/>
    <x v="17"/>
    <x v="1"/>
    <x v="2"/>
    <x v="0"/>
    <x v="1"/>
    <x v="1"/>
    <x v="1"/>
    <x v="1"/>
    <x v="0"/>
    <m/>
  </r>
  <r>
    <m/>
    <m/>
    <m/>
    <x v="1"/>
    <x v="1"/>
    <m/>
    <m/>
    <x v="1"/>
    <x v="1"/>
    <x v="1"/>
    <x v="1"/>
    <x v="1"/>
    <m/>
    <x v="1"/>
    <x v="1"/>
    <x v="1"/>
    <x v="2"/>
    <x v="0"/>
    <x v="1"/>
    <x v="1"/>
    <x v="1"/>
    <x v="1"/>
    <x v="0"/>
    <m/>
  </r>
  <r>
    <m/>
    <m/>
    <m/>
    <x v="1"/>
    <x v="1"/>
    <m/>
    <m/>
    <x v="1"/>
    <x v="1"/>
    <x v="1"/>
    <x v="1"/>
    <x v="1"/>
    <m/>
    <x v="5"/>
    <x v="11"/>
    <x v="1"/>
    <x v="2"/>
    <x v="0"/>
    <x v="1"/>
    <x v="1"/>
    <x v="1"/>
    <x v="1"/>
    <x v="0"/>
    <m/>
  </r>
  <r>
    <n v="7400225153"/>
    <n v="668"/>
    <s v="Gestión de Tecnología"/>
    <x v="28"/>
    <x v="0"/>
    <s v="Seguimiento Decreto 371 de 2010"/>
    <m/>
    <x v="3"/>
    <x v="128"/>
    <x v="88"/>
    <x v="2"/>
    <x v="156"/>
    <s v="Mónica Constanza Chacón Hernández"/>
    <x v="54"/>
    <x v="11"/>
    <x v="56"/>
    <x v="204"/>
    <x v="0"/>
    <x v="2"/>
    <x v="2"/>
    <x v="0"/>
    <x v="2"/>
    <x v="43"/>
    <m/>
  </r>
  <r>
    <m/>
    <m/>
    <m/>
    <x v="1"/>
    <x v="1"/>
    <m/>
    <m/>
    <x v="1"/>
    <x v="1"/>
    <x v="1"/>
    <x v="1"/>
    <x v="1"/>
    <m/>
    <x v="1"/>
    <x v="1"/>
    <x v="57"/>
    <x v="205"/>
    <x v="0"/>
    <x v="4"/>
    <x v="4"/>
    <x v="1"/>
    <x v="1"/>
    <x v="0"/>
    <m/>
  </r>
  <r>
    <m/>
    <m/>
    <m/>
    <x v="1"/>
    <x v="1"/>
    <m/>
    <m/>
    <x v="1"/>
    <x v="1"/>
    <x v="1"/>
    <x v="1"/>
    <x v="1"/>
    <m/>
    <x v="1"/>
    <x v="1"/>
    <x v="4"/>
    <x v="206"/>
    <x v="0"/>
    <x v="4"/>
    <x v="3"/>
    <x v="1"/>
    <x v="1"/>
    <x v="0"/>
    <m/>
  </r>
  <r>
    <m/>
    <m/>
    <m/>
    <x v="1"/>
    <x v="1"/>
    <m/>
    <m/>
    <x v="1"/>
    <x v="1"/>
    <x v="1"/>
    <x v="1"/>
    <x v="1"/>
    <m/>
    <x v="1"/>
    <x v="1"/>
    <x v="44"/>
    <x v="207"/>
    <x v="130"/>
    <x v="2"/>
    <x v="2"/>
    <x v="1"/>
    <x v="1"/>
    <x v="38"/>
    <m/>
  </r>
  <r>
    <m/>
    <m/>
    <m/>
    <x v="1"/>
    <x v="1"/>
    <m/>
    <m/>
    <x v="1"/>
    <x v="1"/>
    <x v="1"/>
    <x v="1"/>
    <x v="1"/>
    <m/>
    <x v="1"/>
    <x v="1"/>
    <x v="1"/>
    <x v="208"/>
    <x v="0"/>
    <x v="1"/>
    <x v="1"/>
    <x v="1"/>
    <x v="1"/>
    <x v="0"/>
    <m/>
  </r>
  <r>
    <m/>
    <m/>
    <m/>
    <x v="1"/>
    <x v="1"/>
    <m/>
    <m/>
    <x v="1"/>
    <x v="1"/>
    <x v="1"/>
    <x v="1"/>
    <x v="1"/>
    <m/>
    <x v="1"/>
    <x v="1"/>
    <x v="1"/>
    <x v="209"/>
    <x v="131"/>
    <x v="1"/>
    <x v="1"/>
    <x v="1"/>
    <x v="1"/>
    <x v="0"/>
    <m/>
  </r>
  <r>
    <m/>
    <m/>
    <m/>
    <x v="1"/>
    <x v="1"/>
    <m/>
    <m/>
    <x v="1"/>
    <x v="1"/>
    <x v="1"/>
    <x v="1"/>
    <x v="1"/>
    <m/>
    <x v="1"/>
    <x v="1"/>
    <x v="1"/>
    <x v="2"/>
    <x v="132"/>
    <x v="1"/>
    <x v="1"/>
    <x v="1"/>
    <x v="1"/>
    <x v="0"/>
    <m/>
  </r>
  <r>
    <m/>
    <m/>
    <m/>
    <x v="1"/>
    <x v="1"/>
    <m/>
    <m/>
    <x v="1"/>
    <x v="1"/>
    <x v="1"/>
    <x v="1"/>
    <x v="1"/>
    <m/>
    <x v="1"/>
    <x v="1"/>
    <x v="1"/>
    <x v="2"/>
    <x v="133"/>
    <x v="1"/>
    <x v="1"/>
    <x v="1"/>
    <x v="1"/>
    <x v="0"/>
    <m/>
  </r>
  <r>
    <m/>
    <m/>
    <m/>
    <x v="1"/>
    <x v="1"/>
    <m/>
    <m/>
    <x v="1"/>
    <x v="1"/>
    <x v="1"/>
    <x v="1"/>
    <x v="1"/>
    <m/>
    <x v="1"/>
    <x v="1"/>
    <x v="1"/>
    <x v="2"/>
    <x v="134"/>
    <x v="1"/>
    <x v="1"/>
    <x v="1"/>
    <x v="1"/>
    <x v="0"/>
    <m/>
  </r>
  <r>
    <m/>
    <m/>
    <m/>
    <x v="1"/>
    <x v="1"/>
    <m/>
    <m/>
    <x v="1"/>
    <x v="1"/>
    <x v="1"/>
    <x v="1"/>
    <x v="1"/>
    <m/>
    <x v="1"/>
    <x v="1"/>
    <x v="1"/>
    <x v="2"/>
    <x v="135"/>
    <x v="1"/>
    <x v="1"/>
    <x v="1"/>
    <x v="1"/>
    <x v="0"/>
    <m/>
  </r>
  <r>
    <m/>
    <m/>
    <m/>
    <x v="1"/>
    <x v="1"/>
    <m/>
    <m/>
    <x v="1"/>
    <x v="1"/>
    <x v="1"/>
    <x v="1"/>
    <x v="1"/>
    <m/>
    <x v="1"/>
    <x v="1"/>
    <x v="1"/>
    <x v="2"/>
    <x v="0"/>
    <x v="1"/>
    <x v="1"/>
    <x v="1"/>
    <x v="1"/>
    <x v="0"/>
    <m/>
  </r>
  <r>
    <m/>
    <m/>
    <m/>
    <x v="1"/>
    <x v="1"/>
    <m/>
    <m/>
    <x v="1"/>
    <x v="1"/>
    <x v="1"/>
    <x v="1"/>
    <x v="157"/>
    <s v="Mónica Constanza Chacón Hernández"/>
    <x v="55"/>
    <x v="11"/>
    <x v="57"/>
    <x v="205"/>
    <x v="0"/>
    <x v="4"/>
    <x v="3"/>
    <x v="1"/>
    <x v="1"/>
    <x v="0"/>
    <m/>
  </r>
  <r>
    <m/>
    <m/>
    <m/>
    <x v="1"/>
    <x v="1"/>
    <m/>
    <m/>
    <x v="1"/>
    <x v="1"/>
    <x v="1"/>
    <x v="1"/>
    <x v="1"/>
    <m/>
    <x v="1"/>
    <x v="1"/>
    <x v="4"/>
    <x v="210"/>
    <x v="0"/>
    <x v="9"/>
    <x v="3"/>
    <x v="1"/>
    <x v="1"/>
    <x v="0"/>
    <m/>
  </r>
  <r>
    <m/>
    <m/>
    <m/>
    <x v="1"/>
    <x v="1"/>
    <m/>
    <m/>
    <x v="1"/>
    <x v="1"/>
    <x v="1"/>
    <x v="1"/>
    <x v="1"/>
    <m/>
    <x v="1"/>
    <x v="1"/>
    <x v="44"/>
    <x v="105"/>
    <x v="136"/>
    <x v="2"/>
    <x v="2"/>
    <x v="1"/>
    <x v="1"/>
    <x v="38"/>
    <m/>
  </r>
  <r>
    <m/>
    <m/>
    <m/>
    <x v="1"/>
    <x v="1"/>
    <m/>
    <m/>
    <x v="1"/>
    <x v="1"/>
    <x v="1"/>
    <x v="1"/>
    <x v="158"/>
    <s v="Mónica Constanza Chacón Hernández"/>
    <x v="55"/>
    <x v="18"/>
    <x v="57"/>
    <x v="205"/>
    <x v="0"/>
    <x v="4"/>
    <x v="4"/>
    <x v="1"/>
    <x v="1"/>
    <x v="0"/>
    <m/>
  </r>
  <r>
    <m/>
    <m/>
    <m/>
    <x v="1"/>
    <x v="1"/>
    <m/>
    <m/>
    <x v="1"/>
    <x v="1"/>
    <x v="1"/>
    <x v="1"/>
    <x v="1"/>
    <m/>
    <x v="1"/>
    <x v="1"/>
    <x v="58"/>
    <x v="211"/>
    <x v="0"/>
    <x v="4"/>
    <x v="3"/>
    <x v="1"/>
    <x v="1"/>
    <x v="0"/>
    <m/>
  </r>
  <r>
    <m/>
    <m/>
    <m/>
    <x v="1"/>
    <x v="1"/>
    <m/>
    <m/>
    <x v="1"/>
    <x v="1"/>
    <x v="1"/>
    <x v="1"/>
    <x v="1"/>
    <m/>
    <x v="1"/>
    <x v="1"/>
    <x v="27"/>
    <x v="212"/>
    <x v="0"/>
    <x v="4"/>
    <x v="3"/>
    <x v="1"/>
    <x v="1"/>
    <x v="0"/>
    <m/>
  </r>
  <r>
    <m/>
    <m/>
    <m/>
    <x v="1"/>
    <x v="1"/>
    <m/>
    <m/>
    <x v="1"/>
    <x v="1"/>
    <x v="1"/>
    <x v="1"/>
    <x v="1"/>
    <m/>
    <x v="1"/>
    <x v="1"/>
    <x v="4"/>
    <x v="213"/>
    <x v="0"/>
    <x v="4"/>
    <x v="3"/>
    <x v="1"/>
    <x v="1"/>
    <x v="0"/>
    <m/>
  </r>
  <r>
    <m/>
    <m/>
    <m/>
    <x v="1"/>
    <x v="1"/>
    <m/>
    <m/>
    <x v="1"/>
    <x v="1"/>
    <x v="1"/>
    <x v="1"/>
    <x v="1"/>
    <m/>
    <x v="1"/>
    <x v="1"/>
    <x v="28"/>
    <x v="180"/>
    <x v="0"/>
    <x v="10"/>
    <x v="1"/>
    <x v="1"/>
    <x v="1"/>
    <x v="0"/>
    <m/>
  </r>
  <r>
    <m/>
    <m/>
    <m/>
    <x v="1"/>
    <x v="1"/>
    <m/>
    <m/>
    <x v="1"/>
    <x v="1"/>
    <x v="1"/>
    <x v="1"/>
    <x v="1"/>
    <m/>
    <x v="1"/>
    <x v="1"/>
    <x v="1"/>
    <x v="2"/>
    <x v="0"/>
    <x v="1"/>
    <x v="1"/>
    <x v="1"/>
    <x v="1"/>
    <x v="0"/>
    <m/>
  </r>
  <r>
    <m/>
    <m/>
    <m/>
    <x v="1"/>
    <x v="1"/>
    <m/>
    <m/>
    <x v="1"/>
    <x v="1"/>
    <x v="1"/>
    <x v="1"/>
    <x v="1"/>
    <m/>
    <x v="1"/>
    <x v="1"/>
    <x v="1"/>
    <x v="181"/>
    <x v="0"/>
    <x v="1"/>
    <x v="1"/>
    <x v="1"/>
    <x v="1"/>
    <x v="0"/>
    <m/>
  </r>
  <r>
    <m/>
    <m/>
    <m/>
    <x v="1"/>
    <x v="1"/>
    <m/>
    <m/>
    <x v="1"/>
    <x v="1"/>
    <x v="1"/>
    <x v="1"/>
    <x v="1"/>
    <m/>
    <x v="1"/>
    <x v="1"/>
    <x v="44"/>
    <x v="214"/>
    <x v="137"/>
    <x v="2"/>
    <x v="2"/>
    <x v="1"/>
    <x v="1"/>
    <x v="38"/>
    <m/>
  </r>
  <r>
    <n v="20157400232333"/>
    <n v="669"/>
    <s v="Gestión de TIC's"/>
    <x v="23"/>
    <x v="0"/>
    <s v="Auditoria Interna del SIG 2015"/>
    <s v="Numeral 4.2.3 Literal b) de la norma NTCCGP 1000:2009."/>
    <x v="0"/>
    <x v="99"/>
    <x v="67"/>
    <x v="0"/>
    <x v="120"/>
    <s v="Funcionarios Grupo Interno de Sistemas"/>
    <x v="18"/>
    <x v="20"/>
    <x v="28"/>
    <x v="215"/>
    <x v="138"/>
    <x v="11"/>
    <x v="0"/>
    <x v="0"/>
    <x v="2"/>
    <x v="0"/>
    <n v="643"/>
  </r>
  <r>
    <m/>
    <m/>
    <m/>
    <x v="1"/>
    <x v="1"/>
    <m/>
    <m/>
    <x v="1"/>
    <x v="1"/>
    <x v="1"/>
    <x v="1"/>
    <x v="1"/>
    <m/>
    <x v="1"/>
    <x v="1"/>
    <x v="1"/>
    <x v="2"/>
    <x v="0"/>
    <x v="1"/>
    <x v="1"/>
    <x v="1"/>
    <x v="1"/>
    <x v="0"/>
    <m/>
  </r>
  <r>
    <m/>
    <m/>
    <m/>
    <x v="1"/>
    <x v="1"/>
    <m/>
    <m/>
    <x v="1"/>
    <x v="1"/>
    <x v="1"/>
    <x v="1"/>
    <x v="1"/>
    <m/>
    <x v="1"/>
    <x v="1"/>
    <x v="1"/>
    <x v="216"/>
    <x v="0"/>
    <x v="1"/>
    <x v="1"/>
    <x v="1"/>
    <x v="1"/>
    <x v="0"/>
    <m/>
  </r>
  <r>
    <n v="20157400232333"/>
    <n v="670"/>
    <s v="Gestión de TIC's"/>
    <x v="23"/>
    <x v="0"/>
    <s v="Auditoria Interna del SIG 2015"/>
    <s v="Documento de política de seguridad informática anexo I."/>
    <x v="2"/>
    <x v="100"/>
    <x v="68"/>
    <x v="0"/>
    <x v="121"/>
    <s v="Funcionarios Grupo Interno de Sistemas / Oficina Asesora Jurídica"/>
    <x v="18"/>
    <x v="20"/>
    <x v="28"/>
    <x v="217"/>
    <x v="0"/>
    <x v="1"/>
    <x v="1"/>
    <x v="1"/>
    <x v="1"/>
    <x v="0"/>
    <n v="644"/>
  </r>
  <r>
    <m/>
    <m/>
    <m/>
    <x v="1"/>
    <x v="1"/>
    <m/>
    <m/>
    <x v="1"/>
    <x v="1"/>
    <x v="1"/>
    <x v="1"/>
    <x v="1"/>
    <m/>
    <x v="1"/>
    <x v="1"/>
    <x v="11"/>
    <x v="218"/>
    <x v="139"/>
    <x v="1"/>
    <x v="1"/>
    <x v="1"/>
    <x v="1"/>
    <x v="0"/>
    <m/>
  </r>
  <r>
    <m/>
    <m/>
    <m/>
    <x v="1"/>
    <x v="1"/>
    <m/>
    <m/>
    <x v="1"/>
    <x v="1"/>
    <x v="1"/>
    <x v="1"/>
    <x v="1"/>
    <m/>
    <x v="1"/>
    <x v="1"/>
    <x v="1"/>
    <x v="219"/>
    <x v="0"/>
    <x v="1"/>
    <x v="1"/>
    <x v="1"/>
    <x v="1"/>
    <x v="0"/>
    <m/>
  </r>
  <r>
    <m/>
    <m/>
    <m/>
    <x v="1"/>
    <x v="1"/>
    <m/>
    <m/>
    <x v="1"/>
    <x v="1"/>
    <x v="1"/>
    <x v="1"/>
    <x v="1"/>
    <m/>
    <x v="1"/>
    <x v="1"/>
    <x v="1"/>
    <x v="220"/>
    <x v="0"/>
    <x v="1"/>
    <x v="1"/>
    <x v="1"/>
    <x v="1"/>
    <x v="0"/>
    <m/>
  </r>
  <r>
    <m/>
    <m/>
    <m/>
    <x v="1"/>
    <x v="1"/>
    <m/>
    <m/>
    <x v="1"/>
    <x v="1"/>
    <x v="1"/>
    <x v="1"/>
    <x v="1"/>
    <m/>
    <x v="1"/>
    <x v="1"/>
    <x v="1"/>
    <x v="221"/>
    <x v="0"/>
    <x v="1"/>
    <x v="1"/>
    <x v="1"/>
    <x v="1"/>
    <x v="0"/>
    <m/>
  </r>
  <r>
    <m/>
    <m/>
    <m/>
    <x v="1"/>
    <x v="1"/>
    <m/>
    <m/>
    <x v="1"/>
    <x v="1"/>
    <x v="1"/>
    <x v="1"/>
    <x v="1"/>
    <m/>
    <x v="1"/>
    <x v="1"/>
    <x v="1"/>
    <x v="222"/>
    <x v="0"/>
    <x v="1"/>
    <x v="1"/>
    <x v="1"/>
    <x v="1"/>
    <x v="0"/>
    <m/>
  </r>
  <r>
    <m/>
    <m/>
    <m/>
    <x v="1"/>
    <x v="1"/>
    <m/>
    <m/>
    <x v="1"/>
    <x v="1"/>
    <x v="1"/>
    <x v="1"/>
    <x v="1"/>
    <m/>
    <x v="1"/>
    <x v="1"/>
    <x v="1"/>
    <x v="2"/>
    <x v="0"/>
    <x v="1"/>
    <x v="1"/>
    <x v="1"/>
    <x v="1"/>
    <x v="0"/>
    <m/>
  </r>
  <r>
    <m/>
    <m/>
    <m/>
    <x v="1"/>
    <x v="1"/>
    <m/>
    <m/>
    <x v="1"/>
    <x v="1"/>
    <x v="1"/>
    <x v="1"/>
    <x v="1"/>
    <m/>
    <x v="1"/>
    <x v="1"/>
    <x v="1"/>
    <x v="223"/>
    <x v="0"/>
    <x v="1"/>
    <x v="1"/>
    <x v="1"/>
    <x v="1"/>
    <x v="0"/>
    <m/>
  </r>
  <r>
    <n v="20157400232333"/>
    <n v="671"/>
    <s v="Gestión de TIC's"/>
    <x v="23"/>
    <x v="0"/>
    <s v="Auditoria Interna del SIG 2015"/>
    <s v="Políticas de Seguridad Informática en e numeral 1.2.1."/>
    <x v="2"/>
    <x v="101"/>
    <x v="69"/>
    <x v="0"/>
    <x v="122"/>
    <s v="Funcionarios Grupo Interno de Sistemas / Oficina Asesora Jurídica"/>
    <x v="18"/>
    <x v="20"/>
    <x v="11"/>
    <x v="224"/>
    <x v="0"/>
    <x v="1"/>
    <x v="1"/>
    <x v="1"/>
    <x v="1"/>
    <x v="0"/>
    <n v="645"/>
  </r>
  <r>
    <m/>
    <m/>
    <m/>
    <x v="1"/>
    <x v="1"/>
    <s v="Datos suministrados por ing. De Sistemas."/>
    <m/>
    <x v="1"/>
    <x v="1"/>
    <x v="1"/>
    <x v="1"/>
    <x v="1"/>
    <m/>
    <x v="56"/>
    <x v="42"/>
    <x v="1"/>
    <x v="225"/>
    <x v="0"/>
    <x v="1"/>
    <x v="1"/>
    <x v="1"/>
    <x v="1"/>
    <x v="0"/>
    <m/>
  </r>
  <r>
    <m/>
    <m/>
    <m/>
    <x v="1"/>
    <x v="1"/>
    <m/>
    <m/>
    <x v="1"/>
    <x v="1"/>
    <x v="1"/>
    <x v="1"/>
    <x v="159"/>
    <m/>
    <x v="1"/>
    <x v="1"/>
    <x v="1"/>
    <x v="226"/>
    <x v="0"/>
    <x v="1"/>
    <x v="1"/>
    <x v="1"/>
    <x v="1"/>
    <x v="0"/>
    <m/>
  </r>
  <r>
    <m/>
    <m/>
    <m/>
    <x v="1"/>
    <x v="1"/>
    <m/>
    <m/>
    <x v="1"/>
    <x v="1"/>
    <x v="1"/>
    <x v="1"/>
    <x v="1"/>
    <m/>
    <x v="5"/>
    <x v="11"/>
    <x v="1"/>
    <x v="227"/>
    <x v="0"/>
    <x v="1"/>
    <x v="1"/>
    <x v="1"/>
    <x v="1"/>
    <x v="0"/>
    <m/>
  </r>
  <r>
    <m/>
    <m/>
    <m/>
    <x v="1"/>
    <x v="1"/>
    <m/>
    <m/>
    <x v="1"/>
    <x v="1"/>
    <x v="1"/>
    <x v="1"/>
    <x v="160"/>
    <m/>
    <x v="1"/>
    <x v="1"/>
    <x v="1"/>
    <x v="228"/>
    <x v="0"/>
    <x v="1"/>
    <x v="1"/>
    <x v="1"/>
    <x v="1"/>
    <x v="0"/>
    <m/>
  </r>
  <r>
    <m/>
    <m/>
    <m/>
    <x v="1"/>
    <x v="1"/>
    <m/>
    <m/>
    <x v="1"/>
    <x v="1"/>
    <x v="1"/>
    <x v="1"/>
    <x v="1"/>
    <m/>
    <x v="56"/>
    <x v="20"/>
    <x v="1"/>
    <x v="229"/>
    <x v="0"/>
    <x v="1"/>
    <x v="1"/>
    <x v="1"/>
    <x v="1"/>
    <x v="0"/>
    <m/>
  </r>
  <r>
    <m/>
    <m/>
    <m/>
    <x v="1"/>
    <x v="1"/>
    <m/>
    <m/>
    <x v="1"/>
    <x v="1"/>
    <x v="1"/>
    <x v="1"/>
    <x v="161"/>
    <m/>
    <x v="1"/>
    <x v="1"/>
    <x v="1"/>
    <x v="230"/>
    <x v="0"/>
    <x v="1"/>
    <x v="1"/>
    <x v="1"/>
    <x v="1"/>
    <x v="0"/>
    <m/>
  </r>
  <r>
    <m/>
    <m/>
    <m/>
    <x v="1"/>
    <x v="1"/>
    <m/>
    <m/>
    <x v="1"/>
    <x v="1"/>
    <x v="1"/>
    <x v="1"/>
    <x v="1"/>
    <m/>
    <x v="1"/>
    <x v="1"/>
    <x v="1"/>
    <x v="231"/>
    <x v="0"/>
    <x v="1"/>
    <x v="1"/>
    <x v="1"/>
    <x v="1"/>
    <x v="0"/>
    <m/>
  </r>
  <r>
    <m/>
    <m/>
    <m/>
    <x v="1"/>
    <x v="1"/>
    <m/>
    <m/>
    <x v="1"/>
    <x v="1"/>
    <x v="1"/>
    <x v="1"/>
    <x v="162"/>
    <m/>
    <x v="56"/>
    <x v="18"/>
    <x v="1"/>
    <x v="232"/>
    <x v="0"/>
    <x v="1"/>
    <x v="1"/>
    <x v="1"/>
    <x v="1"/>
    <x v="0"/>
    <m/>
  </r>
  <r>
    <m/>
    <m/>
    <m/>
    <x v="1"/>
    <x v="1"/>
    <m/>
    <m/>
    <x v="1"/>
    <x v="1"/>
    <x v="1"/>
    <x v="1"/>
    <x v="1"/>
    <m/>
    <x v="1"/>
    <x v="1"/>
    <x v="1"/>
    <x v="233"/>
    <x v="0"/>
    <x v="1"/>
    <x v="1"/>
    <x v="1"/>
    <x v="1"/>
    <x v="0"/>
    <m/>
  </r>
  <r>
    <m/>
    <m/>
    <m/>
    <x v="1"/>
    <x v="1"/>
    <m/>
    <m/>
    <x v="1"/>
    <x v="1"/>
    <x v="1"/>
    <x v="1"/>
    <x v="163"/>
    <m/>
    <x v="57"/>
    <x v="20"/>
    <x v="1"/>
    <x v="2"/>
    <x v="0"/>
    <x v="1"/>
    <x v="1"/>
    <x v="1"/>
    <x v="1"/>
    <x v="0"/>
    <m/>
  </r>
  <r>
    <m/>
    <m/>
    <m/>
    <x v="1"/>
    <x v="1"/>
    <m/>
    <m/>
    <x v="1"/>
    <x v="1"/>
    <x v="1"/>
    <x v="1"/>
    <x v="164"/>
    <m/>
    <x v="56"/>
    <x v="43"/>
    <x v="1"/>
    <x v="2"/>
    <x v="0"/>
    <x v="1"/>
    <x v="1"/>
    <x v="1"/>
    <x v="1"/>
    <x v="0"/>
    <m/>
  </r>
  <r>
    <m/>
    <m/>
    <m/>
    <x v="1"/>
    <x v="1"/>
    <m/>
    <m/>
    <x v="1"/>
    <x v="1"/>
    <x v="1"/>
    <x v="1"/>
    <x v="165"/>
    <m/>
    <x v="1"/>
    <x v="1"/>
    <x v="1"/>
    <x v="2"/>
    <x v="0"/>
    <x v="1"/>
    <x v="1"/>
    <x v="1"/>
    <x v="1"/>
    <x v="0"/>
    <m/>
  </r>
  <r>
    <m/>
    <m/>
    <m/>
    <x v="1"/>
    <x v="1"/>
    <m/>
    <m/>
    <x v="1"/>
    <x v="1"/>
    <x v="1"/>
    <x v="1"/>
    <x v="166"/>
    <m/>
    <x v="56"/>
    <x v="43"/>
    <x v="1"/>
    <x v="2"/>
    <x v="0"/>
    <x v="1"/>
    <x v="1"/>
    <x v="1"/>
    <x v="1"/>
    <x v="0"/>
    <m/>
  </r>
  <r>
    <m/>
    <m/>
    <m/>
    <x v="1"/>
    <x v="1"/>
    <m/>
    <m/>
    <x v="1"/>
    <x v="1"/>
    <x v="1"/>
    <x v="1"/>
    <x v="167"/>
    <m/>
    <x v="56"/>
    <x v="43"/>
    <x v="1"/>
    <x v="2"/>
    <x v="0"/>
    <x v="1"/>
    <x v="1"/>
    <x v="1"/>
    <x v="1"/>
    <x v="0"/>
    <m/>
  </r>
  <r>
    <m/>
    <m/>
    <m/>
    <x v="1"/>
    <x v="1"/>
    <m/>
    <m/>
    <x v="1"/>
    <x v="1"/>
    <x v="1"/>
    <x v="1"/>
    <x v="168"/>
    <m/>
    <x v="1"/>
    <x v="1"/>
    <x v="1"/>
    <x v="2"/>
    <x v="0"/>
    <x v="1"/>
    <x v="1"/>
    <x v="1"/>
    <x v="1"/>
    <x v="0"/>
    <m/>
  </r>
  <r>
    <m/>
    <m/>
    <m/>
    <x v="1"/>
    <x v="1"/>
    <m/>
    <m/>
    <x v="1"/>
    <x v="1"/>
    <x v="1"/>
    <x v="1"/>
    <x v="169"/>
    <m/>
    <x v="1"/>
    <x v="1"/>
    <x v="1"/>
    <x v="2"/>
    <x v="0"/>
    <x v="1"/>
    <x v="1"/>
    <x v="1"/>
    <x v="1"/>
    <x v="0"/>
    <m/>
  </r>
  <r>
    <m/>
    <m/>
    <m/>
    <x v="1"/>
    <x v="1"/>
    <m/>
    <m/>
    <x v="1"/>
    <x v="1"/>
    <x v="1"/>
    <x v="1"/>
    <x v="170"/>
    <m/>
    <x v="5"/>
    <x v="11"/>
    <x v="1"/>
    <x v="2"/>
    <x v="0"/>
    <x v="1"/>
    <x v="1"/>
    <x v="1"/>
    <x v="1"/>
    <x v="0"/>
    <m/>
  </r>
  <r>
    <m/>
    <m/>
    <m/>
    <x v="1"/>
    <x v="1"/>
    <m/>
    <m/>
    <x v="1"/>
    <x v="1"/>
    <x v="1"/>
    <x v="1"/>
    <x v="1"/>
    <m/>
    <x v="1"/>
    <x v="1"/>
    <x v="1"/>
    <x v="2"/>
    <x v="0"/>
    <x v="1"/>
    <x v="1"/>
    <x v="1"/>
    <x v="1"/>
    <x v="0"/>
    <m/>
  </r>
  <r>
    <m/>
    <m/>
    <m/>
    <x v="1"/>
    <x v="1"/>
    <m/>
    <m/>
    <x v="1"/>
    <x v="1"/>
    <x v="1"/>
    <x v="1"/>
    <x v="1"/>
    <m/>
    <x v="56"/>
    <x v="44"/>
    <x v="1"/>
    <x v="2"/>
    <x v="0"/>
    <x v="1"/>
    <x v="1"/>
    <x v="1"/>
    <x v="1"/>
    <x v="0"/>
    <m/>
  </r>
  <r>
    <m/>
    <m/>
    <m/>
    <x v="1"/>
    <x v="1"/>
    <m/>
    <m/>
    <x v="1"/>
    <x v="1"/>
    <x v="1"/>
    <x v="1"/>
    <x v="1"/>
    <m/>
    <x v="1"/>
    <x v="1"/>
    <x v="1"/>
    <x v="2"/>
    <x v="0"/>
    <x v="1"/>
    <x v="1"/>
    <x v="1"/>
    <x v="1"/>
    <x v="0"/>
    <m/>
  </r>
  <r>
    <m/>
    <m/>
    <m/>
    <x v="1"/>
    <x v="1"/>
    <m/>
    <m/>
    <x v="1"/>
    <x v="1"/>
    <x v="1"/>
    <x v="1"/>
    <x v="1"/>
    <m/>
    <x v="1"/>
    <x v="1"/>
    <x v="1"/>
    <x v="2"/>
    <x v="0"/>
    <x v="1"/>
    <x v="1"/>
    <x v="1"/>
    <x v="1"/>
    <x v="0"/>
    <m/>
  </r>
  <r>
    <m/>
    <m/>
    <m/>
    <x v="1"/>
    <x v="1"/>
    <m/>
    <m/>
    <x v="1"/>
    <x v="1"/>
    <x v="1"/>
    <x v="1"/>
    <x v="1"/>
    <m/>
    <x v="5"/>
    <x v="11"/>
    <x v="1"/>
    <x v="2"/>
    <x v="0"/>
    <x v="1"/>
    <x v="1"/>
    <x v="1"/>
    <x v="1"/>
    <x v="0"/>
    <m/>
  </r>
  <r>
    <m/>
    <m/>
    <m/>
    <x v="1"/>
    <x v="1"/>
    <m/>
    <m/>
    <x v="1"/>
    <x v="1"/>
    <x v="1"/>
    <x v="1"/>
    <x v="1"/>
    <m/>
    <x v="1"/>
    <x v="1"/>
    <x v="1"/>
    <x v="2"/>
    <x v="0"/>
    <x v="1"/>
    <x v="1"/>
    <x v="1"/>
    <x v="1"/>
    <x v="0"/>
    <m/>
  </r>
  <r>
    <m/>
    <m/>
    <m/>
    <x v="1"/>
    <x v="1"/>
    <m/>
    <m/>
    <x v="1"/>
    <x v="1"/>
    <x v="1"/>
    <x v="1"/>
    <x v="1"/>
    <m/>
    <x v="1"/>
    <x v="1"/>
    <x v="1"/>
    <x v="2"/>
    <x v="0"/>
    <x v="1"/>
    <x v="1"/>
    <x v="1"/>
    <x v="1"/>
    <x v="0"/>
    <m/>
  </r>
  <r>
    <m/>
    <m/>
    <m/>
    <x v="1"/>
    <x v="1"/>
    <m/>
    <m/>
    <x v="1"/>
    <x v="1"/>
    <x v="1"/>
    <x v="1"/>
    <x v="1"/>
    <m/>
    <x v="1"/>
    <x v="1"/>
    <x v="1"/>
    <x v="2"/>
    <x v="0"/>
    <x v="1"/>
    <x v="1"/>
    <x v="1"/>
    <x v="1"/>
    <x v="0"/>
    <m/>
  </r>
  <r>
    <m/>
    <m/>
    <m/>
    <x v="1"/>
    <x v="1"/>
    <m/>
    <m/>
    <x v="1"/>
    <x v="1"/>
    <x v="1"/>
    <x v="1"/>
    <x v="1"/>
    <m/>
    <x v="5"/>
    <x v="11"/>
    <x v="1"/>
    <x v="2"/>
    <x v="0"/>
    <x v="1"/>
    <x v="1"/>
    <x v="1"/>
    <x v="1"/>
    <x v="0"/>
    <m/>
  </r>
  <r>
    <m/>
    <m/>
    <m/>
    <x v="1"/>
    <x v="1"/>
    <m/>
    <m/>
    <x v="1"/>
    <x v="1"/>
    <x v="89"/>
    <x v="1"/>
    <x v="1"/>
    <m/>
    <x v="1"/>
    <x v="1"/>
    <x v="1"/>
    <x v="2"/>
    <x v="0"/>
    <x v="1"/>
    <x v="1"/>
    <x v="1"/>
    <x v="1"/>
    <x v="0"/>
    <m/>
  </r>
  <r>
    <m/>
    <m/>
    <m/>
    <x v="1"/>
    <x v="1"/>
    <m/>
    <m/>
    <x v="1"/>
    <x v="1"/>
    <x v="90"/>
    <x v="1"/>
    <x v="171"/>
    <s v="Grupo Interno de Recursos Humanos"/>
    <x v="58"/>
    <x v="45"/>
    <x v="1"/>
    <x v="2"/>
    <x v="0"/>
    <x v="1"/>
    <x v="1"/>
    <x v="1"/>
    <x v="1"/>
    <x v="0"/>
    <m/>
  </r>
  <r>
    <m/>
    <m/>
    <m/>
    <x v="1"/>
    <x v="1"/>
    <m/>
    <m/>
    <x v="1"/>
    <x v="1"/>
    <x v="91"/>
    <x v="1"/>
    <x v="1"/>
    <m/>
    <x v="1"/>
    <x v="1"/>
    <x v="1"/>
    <x v="2"/>
    <x v="0"/>
    <x v="1"/>
    <x v="1"/>
    <x v="1"/>
    <x v="1"/>
    <x v="0"/>
    <m/>
  </r>
  <r>
    <m/>
    <m/>
    <m/>
    <x v="1"/>
    <x v="1"/>
    <m/>
    <m/>
    <x v="1"/>
    <x v="1"/>
    <x v="92"/>
    <x v="1"/>
    <x v="1"/>
    <m/>
    <x v="1"/>
    <x v="1"/>
    <x v="1"/>
    <x v="234"/>
    <x v="0"/>
    <x v="1"/>
    <x v="1"/>
    <x v="1"/>
    <x v="1"/>
    <x v="0"/>
    <m/>
  </r>
  <r>
    <m/>
    <m/>
    <m/>
    <x v="1"/>
    <x v="1"/>
    <m/>
    <m/>
    <x v="1"/>
    <x v="1"/>
    <x v="1"/>
    <x v="1"/>
    <x v="172"/>
    <m/>
    <x v="1"/>
    <x v="1"/>
    <x v="1"/>
    <x v="235"/>
    <x v="140"/>
    <x v="1"/>
    <x v="1"/>
    <x v="1"/>
    <x v="1"/>
    <x v="0"/>
    <m/>
  </r>
  <r>
    <m/>
    <m/>
    <m/>
    <x v="1"/>
    <x v="1"/>
    <m/>
    <m/>
    <x v="1"/>
    <x v="1"/>
    <x v="1"/>
    <x v="1"/>
    <x v="1"/>
    <m/>
    <x v="1"/>
    <x v="1"/>
    <x v="1"/>
    <x v="236"/>
    <x v="0"/>
    <x v="1"/>
    <x v="1"/>
    <x v="1"/>
    <x v="1"/>
    <x v="0"/>
    <m/>
  </r>
  <r>
    <m/>
    <m/>
    <m/>
    <x v="1"/>
    <x v="1"/>
    <m/>
    <m/>
    <x v="1"/>
    <x v="1"/>
    <x v="1"/>
    <x v="1"/>
    <x v="173"/>
    <m/>
    <x v="1"/>
    <x v="1"/>
    <x v="1"/>
    <x v="2"/>
    <x v="0"/>
    <x v="1"/>
    <x v="1"/>
    <x v="1"/>
    <x v="1"/>
    <x v="0"/>
    <m/>
  </r>
  <r>
    <m/>
    <m/>
    <m/>
    <x v="1"/>
    <x v="1"/>
    <m/>
    <m/>
    <x v="1"/>
    <x v="1"/>
    <x v="93"/>
    <x v="1"/>
    <x v="1"/>
    <m/>
    <x v="1"/>
    <x v="1"/>
    <x v="1"/>
    <x v="2"/>
    <x v="0"/>
    <x v="1"/>
    <x v="1"/>
    <x v="1"/>
    <x v="1"/>
    <x v="0"/>
    <m/>
  </r>
  <r>
    <m/>
    <m/>
    <m/>
    <x v="1"/>
    <x v="1"/>
    <m/>
    <m/>
    <x v="1"/>
    <x v="1"/>
    <x v="94"/>
    <x v="1"/>
    <x v="1"/>
    <m/>
    <x v="1"/>
    <x v="1"/>
    <x v="1"/>
    <x v="237"/>
    <x v="0"/>
    <x v="1"/>
    <x v="1"/>
    <x v="1"/>
    <x v="1"/>
    <x v="0"/>
    <m/>
  </r>
  <r>
    <m/>
    <m/>
    <m/>
    <x v="1"/>
    <x v="1"/>
    <m/>
    <m/>
    <x v="1"/>
    <x v="1"/>
    <x v="95"/>
    <x v="1"/>
    <x v="1"/>
    <m/>
    <x v="1"/>
    <x v="1"/>
    <x v="1"/>
    <x v="2"/>
    <x v="0"/>
    <x v="1"/>
    <x v="1"/>
    <x v="1"/>
    <x v="1"/>
    <x v="0"/>
    <m/>
  </r>
  <r>
    <m/>
    <m/>
    <m/>
    <x v="1"/>
    <x v="1"/>
    <m/>
    <m/>
    <x v="1"/>
    <x v="1"/>
    <x v="96"/>
    <x v="1"/>
    <x v="173"/>
    <m/>
    <x v="1"/>
    <x v="1"/>
    <x v="1"/>
    <x v="238"/>
    <x v="0"/>
    <x v="1"/>
    <x v="1"/>
    <x v="1"/>
    <x v="1"/>
    <x v="0"/>
    <m/>
  </r>
  <r>
    <m/>
    <m/>
    <m/>
    <x v="1"/>
    <x v="1"/>
    <m/>
    <m/>
    <x v="1"/>
    <x v="1"/>
    <x v="97"/>
    <x v="1"/>
    <x v="1"/>
    <m/>
    <x v="1"/>
    <x v="1"/>
    <x v="1"/>
    <x v="2"/>
    <x v="0"/>
    <x v="1"/>
    <x v="1"/>
    <x v="1"/>
    <x v="1"/>
    <x v="0"/>
    <m/>
  </r>
  <r>
    <m/>
    <m/>
    <m/>
    <x v="1"/>
    <x v="1"/>
    <m/>
    <m/>
    <x v="1"/>
    <x v="1"/>
    <x v="1"/>
    <x v="1"/>
    <x v="1"/>
    <m/>
    <x v="1"/>
    <x v="1"/>
    <x v="1"/>
    <x v="239"/>
    <x v="0"/>
    <x v="1"/>
    <x v="1"/>
    <x v="1"/>
    <x v="1"/>
    <x v="0"/>
    <m/>
  </r>
  <r>
    <m/>
    <m/>
    <m/>
    <x v="1"/>
    <x v="1"/>
    <m/>
    <m/>
    <x v="1"/>
    <x v="1"/>
    <x v="1"/>
    <x v="1"/>
    <x v="174"/>
    <m/>
    <x v="1"/>
    <x v="1"/>
    <x v="1"/>
    <x v="2"/>
    <x v="0"/>
    <x v="1"/>
    <x v="1"/>
    <x v="1"/>
    <x v="1"/>
    <x v="0"/>
    <m/>
  </r>
  <r>
    <m/>
    <m/>
    <m/>
    <x v="1"/>
    <x v="1"/>
    <m/>
    <m/>
    <x v="1"/>
    <x v="1"/>
    <x v="98"/>
    <x v="1"/>
    <x v="1"/>
    <m/>
    <x v="1"/>
    <x v="1"/>
    <x v="1"/>
    <x v="239"/>
    <x v="0"/>
    <x v="1"/>
    <x v="1"/>
    <x v="1"/>
    <x v="1"/>
    <x v="0"/>
    <m/>
  </r>
  <r>
    <m/>
    <m/>
    <m/>
    <x v="1"/>
    <x v="1"/>
    <m/>
    <m/>
    <x v="1"/>
    <x v="1"/>
    <x v="99"/>
    <x v="1"/>
    <x v="175"/>
    <m/>
    <x v="1"/>
    <x v="1"/>
    <x v="1"/>
    <x v="240"/>
    <x v="141"/>
    <x v="1"/>
    <x v="1"/>
    <x v="1"/>
    <x v="1"/>
    <x v="0"/>
    <m/>
  </r>
  <r>
    <m/>
    <m/>
    <m/>
    <x v="1"/>
    <x v="1"/>
    <m/>
    <m/>
    <x v="1"/>
    <x v="1"/>
    <x v="1"/>
    <x v="1"/>
    <x v="1"/>
    <s v="Equipo SIG"/>
    <x v="59"/>
    <x v="11"/>
    <x v="1"/>
    <x v="2"/>
    <x v="0"/>
    <x v="1"/>
    <x v="1"/>
    <x v="1"/>
    <x v="1"/>
    <x v="0"/>
    <m/>
  </r>
  <r>
    <m/>
    <m/>
    <m/>
    <x v="1"/>
    <x v="1"/>
    <m/>
    <m/>
    <x v="1"/>
    <x v="1"/>
    <x v="100"/>
    <x v="1"/>
    <x v="176"/>
    <m/>
    <x v="1"/>
    <x v="1"/>
    <x v="1"/>
    <x v="241"/>
    <x v="142"/>
    <x v="1"/>
    <x v="1"/>
    <x v="1"/>
    <x v="1"/>
    <x v="0"/>
    <m/>
  </r>
  <r>
    <m/>
    <m/>
    <m/>
    <x v="1"/>
    <x v="1"/>
    <m/>
    <m/>
    <x v="1"/>
    <x v="1"/>
    <x v="1"/>
    <x v="1"/>
    <x v="1"/>
    <m/>
    <x v="1"/>
    <x v="1"/>
    <x v="1"/>
    <x v="2"/>
    <x v="0"/>
    <x v="1"/>
    <x v="1"/>
    <x v="1"/>
    <x v="1"/>
    <x v="0"/>
    <m/>
  </r>
  <r>
    <m/>
    <m/>
    <m/>
    <x v="1"/>
    <x v="1"/>
    <m/>
    <m/>
    <x v="1"/>
    <x v="1"/>
    <x v="1"/>
    <x v="1"/>
    <x v="177"/>
    <s v="Responsables de procesos misionales y comunicaciones y Equipo SIG"/>
    <x v="60"/>
    <x v="46"/>
    <x v="1"/>
    <x v="242"/>
    <x v="143"/>
    <x v="1"/>
    <x v="1"/>
    <x v="1"/>
    <x v="1"/>
    <x v="0"/>
    <m/>
  </r>
  <r>
    <m/>
    <m/>
    <m/>
    <x v="1"/>
    <x v="1"/>
    <m/>
    <m/>
    <x v="1"/>
    <x v="1"/>
    <x v="1"/>
    <x v="1"/>
    <x v="1"/>
    <m/>
    <x v="1"/>
    <x v="1"/>
    <x v="1"/>
    <x v="2"/>
    <x v="0"/>
    <x v="1"/>
    <x v="1"/>
    <x v="1"/>
    <x v="1"/>
    <x v="0"/>
    <m/>
  </r>
  <r>
    <m/>
    <m/>
    <m/>
    <x v="1"/>
    <x v="1"/>
    <m/>
    <m/>
    <x v="1"/>
    <x v="1"/>
    <x v="1"/>
    <x v="1"/>
    <x v="178"/>
    <s v="Equipo SIG - Control Interno"/>
    <x v="1"/>
    <x v="1"/>
    <x v="1"/>
    <x v="243"/>
    <x v="144"/>
    <x v="1"/>
    <x v="1"/>
    <x v="1"/>
    <x v="1"/>
    <x v="0"/>
    <m/>
  </r>
  <r>
    <m/>
    <m/>
    <m/>
    <x v="1"/>
    <x v="1"/>
    <m/>
    <m/>
    <x v="1"/>
    <x v="1"/>
    <x v="1"/>
    <x v="1"/>
    <x v="1"/>
    <m/>
    <x v="60"/>
    <x v="46"/>
    <x v="1"/>
    <x v="2"/>
    <x v="0"/>
    <x v="1"/>
    <x v="1"/>
    <x v="1"/>
    <x v="1"/>
    <x v="0"/>
    <m/>
  </r>
  <r>
    <m/>
    <m/>
    <m/>
    <x v="1"/>
    <x v="1"/>
    <m/>
    <m/>
    <x v="1"/>
    <x v="1"/>
    <x v="1"/>
    <x v="1"/>
    <x v="1"/>
    <s v="Equipo SIG - Control Interno"/>
    <x v="1"/>
    <x v="1"/>
    <x v="1"/>
    <x v="2"/>
    <x v="0"/>
    <x v="1"/>
    <x v="1"/>
    <x v="1"/>
    <x v="1"/>
    <x v="0"/>
    <m/>
  </r>
  <r>
    <m/>
    <m/>
    <m/>
    <x v="1"/>
    <x v="1"/>
    <m/>
    <m/>
    <x v="1"/>
    <x v="1"/>
    <x v="1"/>
    <x v="1"/>
    <x v="1"/>
    <m/>
    <x v="1"/>
    <x v="1"/>
    <x v="1"/>
    <x v="2"/>
    <x v="0"/>
    <x v="1"/>
    <x v="1"/>
    <x v="1"/>
    <x v="1"/>
    <x v="0"/>
    <m/>
  </r>
  <r>
    <m/>
    <m/>
    <m/>
    <x v="1"/>
    <x v="1"/>
    <m/>
    <m/>
    <x v="1"/>
    <x v="1"/>
    <x v="1"/>
    <x v="1"/>
    <x v="1"/>
    <m/>
    <x v="60"/>
    <x v="46"/>
    <x v="1"/>
    <x v="2"/>
    <x v="0"/>
    <x v="1"/>
    <x v="1"/>
    <x v="1"/>
    <x v="1"/>
    <x v="0"/>
    <m/>
  </r>
  <r>
    <m/>
    <m/>
    <m/>
    <x v="1"/>
    <x v="1"/>
    <m/>
    <m/>
    <x v="1"/>
    <x v="1"/>
    <x v="1"/>
    <x v="1"/>
    <x v="1"/>
    <m/>
    <x v="1"/>
    <x v="1"/>
    <x v="1"/>
    <x v="2"/>
    <x v="0"/>
    <x v="1"/>
    <x v="1"/>
    <x v="1"/>
    <x v="1"/>
    <x v="0"/>
    <m/>
  </r>
  <r>
    <m/>
    <m/>
    <m/>
    <x v="1"/>
    <x v="1"/>
    <m/>
    <m/>
    <x v="1"/>
    <x v="1"/>
    <x v="101"/>
    <x v="1"/>
    <x v="1"/>
    <m/>
    <x v="1"/>
    <x v="1"/>
    <x v="1"/>
    <x v="2"/>
    <x v="0"/>
    <x v="1"/>
    <x v="1"/>
    <x v="1"/>
    <x v="1"/>
    <x v="0"/>
    <m/>
  </r>
  <r>
    <m/>
    <m/>
    <m/>
    <x v="1"/>
    <x v="1"/>
    <m/>
    <m/>
    <x v="1"/>
    <x v="1"/>
    <x v="1"/>
    <x v="1"/>
    <x v="1"/>
    <m/>
    <x v="1"/>
    <x v="1"/>
    <x v="1"/>
    <x v="2"/>
    <x v="0"/>
    <x v="1"/>
    <x v="1"/>
    <x v="1"/>
    <x v="1"/>
    <x v="0"/>
    <m/>
  </r>
  <r>
    <m/>
    <m/>
    <m/>
    <x v="1"/>
    <x v="1"/>
    <m/>
    <m/>
    <x v="1"/>
    <x v="1"/>
    <x v="1"/>
    <x v="1"/>
    <x v="179"/>
    <s v="Equipo SIG"/>
    <x v="60"/>
    <x v="46"/>
    <x v="1"/>
    <x v="244"/>
    <x v="145"/>
    <x v="1"/>
    <x v="1"/>
    <x v="1"/>
    <x v="1"/>
    <x v="0"/>
    <m/>
  </r>
  <r>
    <m/>
    <m/>
    <m/>
    <x v="1"/>
    <x v="1"/>
    <m/>
    <m/>
    <x v="1"/>
    <x v="1"/>
    <x v="1"/>
    <x v="1"/>
    <x v="180"/>
    <m/>
    <x v="42"/>
    <x v="11"/>
    <x v="1"/>
    <x v="245"/>
    <x v="146"/>
    <x v="1"/>
    <x v="1"/>
    <x v="1"/>
    <x v="1"/>
    <x v="0"/>
    <m/>
  </r>
  <r>
    <m/>
    <m/>
    <m/>
    <x v="1"/>
    <x v="1"/>
    <m/>
    <m/>
    <x v="1"/>
    <x v="1"/>
    <x v="1"/>
    <x v="1"/>
    <x v="1"/>
    <s v="Administrador de herramienta de control de indicadores"/>
    <x v="1"/>
    <x v="1"/>
    <x v="1"/>
    <x v="2"/>
    <x v="0"/>
    <x v="1"/>
    <x v="1"/>
    <x v="1"/>
    <x v="1"/>
    <x v="0"/>
    <m/>
  </r>
  <r>
    <m/>
    <m/>
    <m/>
    <x v="1"/>
    <x v="1"/>
    <m/>
    <m/>
    <x v="1"/>
    <x v="1"/>
    <x v="1"/>
    <x v="1"/>
    <x v="181"/>
    <m/>
    <x v="61"/>
    <x v="1"/>
    <x v="1"/>
    <x v="246"/>
    <x v="147"/>
    <x v="1"/>
    <x v="1"/>
    <x v="1"/>
    <x v="1"/>
    <x v="0"/>
    <m/>
  </r>
  <r>
    <m/>
    <m/>
    <m/>
    <x v="1"/>
    <x v="1"/>
    <m/>
    <m/>
    <x v="1"/>
    <x v="1"/>
    <x v="1"/>
    <x v="1"/>
    <x v="1"/>
    <s v="Responsables de proceso"/>
    <x v="1"/>
    <x v="1"/>
    <x v="1"/>
    <x v="2"/>
    <x v="0"/>
    <x v="1"/>
    <x v="1"/>
    <x v="1"/>
    <x v="1"/>
    <x v="0"/>
    <m/>
  </r>
  <r>
    <m/>
    <m/>
    <m/>
    <x v="1"/>
    <x v="1"/>
    <m/>
    <m/>
    <x v="1"/>
    <x v="1"/>
    <x v="1"/>
    <x v="1"/>
    <x v="182"/>
    <m/>
    <x v="62"/>
    <x v="1"/>
    <x v="1"/>
    <x v="247"/>
    <x v="0"/>
    <x v="1"/>
    <x v="1"/>
    <x v="1"/>
    <x v="1"/>
    <x v="0"/>
    <m/>
  </r>
  <r>
    <m/>
    <m/>
    <m/>
    <x v="1"/>
    <x v="1"/>
    <m/>
    <m/>
    <x v="1"/>
    <x v="1"/>
    <x v="1"/>
    <x v="1"/>
    <x v="1"/>
    <s v="Equipo SIG"/>
    <x v="1"/>
    <x v="1"/>
    <x v="1"/>
    <x v="2"/>
    <x v="0"/>
    <x v="1"/>
    <x v="1"/>
    <x v="1"/>
    <x v="1"/>
    <x v="0"/>
    <m/>
  </r>
  <r>
    <m/>
    <m/>
    <m/>
    <x v="1"/>
    <x v="1"/>
    <m/>
    <m/>
    <x v="1"/>
    <x v="1"/>
    <x v="1"/>
    <x v="1"/>
    <x v="1"/>
    <m/>
    <x v="1"/>
    <x v="1"/>
    <x v="1"/>
    <x v="2"/>
    <x v="0"/>
    <x v="1"/>
    <x v="1"/>
    <x v="1"/>
    <x v="1"/>
    <x v="0"/>
    <m/>
  </r>
  <r>
    <m/>
    <m/>
    <m/>
    <x v="1"/>
    <x v="1"/>
    <m/>
    <m/>
    <x v="1"/>
    <x v="1"/>
    <x v="99"/>
    <x v="1"/>
    <x v="183"/>
    <m/>
    <x v="1"/>
    <x v="1"/>
    <x v="1"/>
    <x v="248"/>
    <x v="148"/>
    <x v="1"/>
    <x v="1"/>
    <x v="1"/>
    <x v="1"/>
    <x v="0"/>
    <m/>
  </r>
  <r>
    <m/>
    <m/>
    <m/>
    <x v="1"/>
    <x v="1"/>
    <m/>
    <m/>
    <x v="1"/>
    <x v="1"/>
    <x v="1"/>
    <x v="1"/>
    <x v="1"/>
    <m/>
    <x v="63"/>
    <x v="11"/>
    <x v="1"/>
    <x v="2"/>
    <x v="0"/>
    <x v="1"/>
    <x v="1"/>
    <x v="1"/>
    <x v="1"/>
    <x v="0"/>
    <m/>
  </r>
  <r>
    <m/>
    <m/>
    <m/>
    <x v="1"/>
    <x v="1"/>
    <m/>
    <m/>
    <x v="1"/>
    <x v="1"/>
    <x v="102"/>
    <x v="1"/>
    <x v="184"/>
    <m/>
    <x v="1"/>
    <x v="1"/>
    <x v="1"/>
    <x v="249"/>
    <x v="149"/>
    <x v="1"/>
    <x v="1"/>
    <x v="1"/>
    <x v="1"/>
    <x v="0"/>
    <m/>
  </r>
  <r>
    <m/>
    <m/>
    <m/>
    <x v="1"/>
    <x v="1"/>
    <m/>
    <m/>
    <x v="1"/>
    <x v="1"/>
    <x v="1"/>
    <x v="1"/>
    <x v="185"/>
    <m/>
    <x v="64"/>
    <x v="17"/>
    <x v="1"/>
    <x v="2"/>
    <x v="0"/>
    <x v="1"/>
    <x v="1"/>
    <x v="1"/>
    <x v="1"/>
    <x v="0"/>
    <m/>
  </r>
  <r>
    <m/>
    <m/>
    <m/>
    <x v="1"/>
    <x v="1"/>
    <m/>
    <m/>
    <x v="1"/>
    <x v="1"/>
    <x v="1"/>
    <x v="1"/>
    <x v="186"/>
    <m/>
    <x v="1"/>
    <x v="1"/>
    <x v="1"/>
    <x v="2"/>
    <x v="0"/>
    <x v="1"/>
    <x v="1"/>
    <x v="1"/>
    <x v="1"/>
    <x v="0"/>
    <m/>
  </r>
  <r>
    <m/>
    <m/>
    <m/>
    <x v="1"/>
    <x v="1"/>
    <m/>
    <m/>
    <x v="1"/>
    <x v="1"/>
    <x v="1"/>
    <x v="1"/>
    <x v="1"/>
    <m/>
    <x v="60"/>
    <x v="11"/>
    <x v="1"/>
    <x v="2"/>
    <x v="0"/>
    <x v="1"/>
    <x v="1"/>
    <x v="1"/>
    <x v="1"/>
    <x v="0"/>
    <m/>
  </r>
  <r>
    <m/>
    <m/>
    <m/>
    <x v="1"/>
    <x v="1"/>
    <m/>
    <m/>
    <x v="1"/>
    <x v="1"/>
    <x v="1"/>
    <x v="1"/>
    <x v="1"/>
    <m/>
    <x v="63"/>
    <x v="11"/>
    <x v="1"/>
    <x v="2"/>
    <x v="0"/>
    <x v="1"/>
    <x v="1"/>
    <x v="1"/>
    <x v="1"/>
    <x v="0"/>
    <m/>
  </r>
  <r>
    <m/>
    <m/>
    <m/>
    <x v="1"/>
    <x v="1"/>
    <m/>
    <m/>
    <x v="1"/>
    <x v="1"/>
    <x v="1"/>
    <x v="1"/>
    <x v="1"/>
    <m/>
    <x v="1"/>
    <x v="1"/>
    <x v="1"/>
    <x v="2"/>
    <x v="0"/>
    <x v="1"/>
    <x v="1"/>
    <x v="1"/>
    <x v="1"/>
    <x v="0"/>
    <m/>
  </r>
  <r>
    <m/>
    <m/>
    <m/>
    <x v="1"/>
    <x v="1"/>
    <m/>
    <m/>
    <x v="1"/>
    <x v="1"/>
    <x v="103"/>
    <x v="1"/>
    <x v="187"/>
    <m/>
    <x v="1"/>
    <x v="1"/>
    <x v="1"/>
    <x v="2"/>
    <x v="0"/>
    <x v="1"/>
    <x v="1"/>
    <x v="1"/>
    <x v="1"/>
    <x v="0"/>
    <m/>
  </r>
  <r>
    <m/>
    <m/>
    <m/>
    <x v="1"/>
    <x v="1"/>
    <m/>
    <m/>
    <x v="1"/>
    <x v="1"/>
    <x v="1"/>
    <x v="1"/>
    <x v="1"/>
    <m/>
    <x v="65"/>
    <x v="47"/>
    <x v="1"/>
    <x v="2"/>
    <x v="0"/>
    <x v="1"/>
    <x v="1"/>
    <x v="1"/>
    <x v="1"/>
    <x v="0"/>
    <m/>
  </r>
  <r>
    <m/>
    <m/>
    <m/>
    <x v="1"/>
    <x v="1"/>
    <m/>
    <m/>
    <x v="1"/>
    <x v="1"/>
    <x v="1"/>
    <x v="1"/>
    <x v="1"/>
    <m/>
    <x v="1"/>
    <x v="1"/>
    <x v="1"/>
    <x v="2"/>
    <x v="0"/>
    <x v="1"/>
    <x v="1"/>
    <x v="1"/>
    <x v="1"/>
    <x v="0"/>
    <m/>
  </r>
  <r>
    <m/>
    <m/>
    <m/>
    <x v="1"/>
    <x v="1"/>
    <m/>
    <m/>
    <x v="1"/>
    <x v="1"/>
    <x v="1"/>
    <x v="1"/>
    <x v="188"/>
    <m/>
    <x v="1"/>
    <x v="1"/>
    <x v="1"/>
    <x v="2"/>
    <x v="0"/>
    <x v="1"/>
    <x v="1"/>
    <x v="1"/>
    <x v="1"/>
    <x v="0"/>
    <m/>
  </r>
  <r>
    <m/>
    <m/>
    <m/>
    <x v="1"/>
    <x v="1"/>
    <m/>
    <m/>
    <x v="1"/>
    <x v="1"/>
    <x v="1"/>
    <x v="1"/>
    <x v="1"/>
    <m/>
    <x v="66"/>
    <x v="1"/>
    <x v="11"/>
    <x v="250"/>
    <x v="0"/>
    <x v="1"/>
    <x v="1"/>
    <x v="1"/>
    <x v="1"/>
    <x v="0"/>
    <m/>
  </r>
  <r>
    <m/>
    <m/>
    <m/>
    <x v="1"/>
    <x v="1"/>
    <m/>
    <m/>
    <x v="1"/>
    <x v="1"/>
    <x v="1"/>
    <x v="1"/>
    <x v="1"/>
    <m/>
    <x v="1"/>
    <x v="1"/>
    <x v="1"/>
    <x v="251"/>
    <x v="0"/>
    <x v="1"/>
    <x v="1"/>
    <x v="1"/>
    <x v="1"/>
    <x v="0"/>
    <m/>
  </r>
  <r>
    <m/>
    <m/>
    <m/>
    <x v="1"/>
    <x v="1"/>
    <m/>
    <m/>
    <x v="1"/>
    <x v="1"/>
    <x v="1"/>
    <x v="1"/>
    <x v="1"/>
    <m/>
    <x v="1"/>
    <x v="1"/>
    <x v="1"/>
    <x v="2"/>
    <x v="0"/>
    <x v="1"/>
    <x v="1"/>
    <x v="1"/>
    <x v="1"/>
    <x v="0"/>
    <m/>
  </r>
  <r>
    <m/>
    <m/>
    <m/>
    <x v="1"/>
    <x v="1"/>
    <m/>
    <m/>
    <x v="1"/>
    <x v="1"/>
    <x v="1"/>
    <x v="1"/>
    <x v="189"/>
    <m/>
    <x v="1"/>
    <x v="1"/>
    <x v="1"/>
    <x v="2"/>
    <x v="0"/>
    <x v="1"/>
    <x v="1"/>
    <x v="1"/>
    <x v="1"/>
    <x v="0"/>
    <m/>
  </r>
  <r>
    <m/>
    <m/>
    <m/>
    <x v="1"/>
    <x v="1"/>
    <m/>
    <m/>
    <x v="1"/>
    <x v="1"/>
    <x v="1"/>
    <x v="1"/>
    <x v="1"/>
    <m/>
    <x v="1"/>
    <x v="1"/>
    <x v="1"/>
    <x v="2"/>
    <x v="0"/>
    <x v="1"/>
    <x v="1"/>
    <x v="1"/>
    <x v="1"/>
    <x v="0"/>
    <m/>
  </r>
  <r>
    <m/>
    <m/>
    <m/>
    <x v="1"/>
    <x v="1"/>
    <m/>
    <m/>
    <x v="1"/>
    <x v="1"/>
    <x v="1"/>
    <x v="1"/>
    <x v="1"/>
    <m/>
    <x v="42"/>
    <x v="1"/>
    <x v="1"/>
    <x v="2"/>
    <x v="0"/>
    <x v="1"/>
    <x v="1"/>
    <x v="1"/>
    <x v="1"/>
    <x v="0"/>
    <m/>
  </r>
  <r>
    <m/>
    <m/>
    <m/>
    <x v="1"/>
    <x v="1"/>
    <m/>
    <m/>
    <x v="1"/>
    <x v="1"/>
    <x v="1"/>
    <x v="1"/>
    <x v="1"/>
    <m/>
    <x v="1"/>
    <x v="1"/>
    <x v="1"/>
    <x v="2"/>
    <x v="0"/>
    <x v="1"/>
    <x v="1"/>
    <x v="1"/>
    <x v="1"/>
    <x v="0"/>
    <m/>
  </r>
  <r>
    <m/>
    <m/>
    <m/>
    <x v="1"/>
    <x v="1"/>
    <m/>
    <m/>
    <x v="1"/>
    <x v="1"/>
    <x v="104"/>
    <x v="1"/>
    <x v="1"/>
    <m/>
    <x v="1"/>
    <x v="1"/>
    <x v="1"/>
    <x v="252"/>
    <x v="0"/>
    <x v="1"/>
    <x v="1"/>
    <x v="1"/>
    <x v="1"/>
    <x v="0"/>
    <m/>
  </r>
  <r>
    <m/>
    <m/>
    <m/>
    <x v="1"/>
    <x v="1"/>
    <m/>
    <m/>
    <x v="1"/>
    <x v="1"/>
    <x v="1"/>
    <x v="1"/>
    <x v="1"/>
    <m/>
    <x v="1"/>
    <x v="1"/>
    <x v="1"/>
    <x v="2"/>
    <x v="0"/>
    <x v="1"/>
    <x v="1"/>
    <x v="1"/>
    <x v="1"/>
    <x v="0"/>
    <m/>
  </r>
  <r>
    <m/>
    <m/>
    <m/>
    <x v="1"/>
    <x v="1"/>
    <m/>
    <m/>
    <x v="1"/>
    <x v="1"/>
    <x v="105"/>
    <x v="1"/>
    <x v="190"/>
    <m/>
    <x v="1"/>
    <x v="1"/>
    <x v="1"/>
    <x v="2"/>
    <x v="0"/>
    <x v="1"/>
    <x v="1"/>
    <x v="1"/>
    <x v="1"/>
    <x v="0"/>
    <m/>
  </r>
  <r>
    <m/>
    <m/>
    <m/>
    <x v="1"/>
    <x v="1"/>
    <m/>
    <m/>
    <x v="1"/>
    <x v="1"/>
    <x v="1"/>
    <x v="1"/>
    <x v="1"/>
    <m/>
    <x v="1"/>
    <x v="1"/>
    <x v="1"/>
    <x v="2"/>
    <x v="0"/>
    <x v="1"/>
    <x v="1"/>
    <x v="1"/>
    <x v="1"/>
    <x v="0"/>
    <m/>
  </r>
  <r>
    <m/>
    <m/>
    <m/>
    <x v="1"/>
    <x v="1"/>
    <m/>
    <m/>
    <x v="1"/>
    <x v="1"/>
    <x v="106"/>
    <x v="1"/>
    <x v="191"/>
    <m/>
    <x v="1"/>
    <x v="1"/>
    <x v="1"/>
    <x v="2"/>
    <x v="0"/>
    <x v="1"/>
    <x v="1"/>
    <x v="1"/>
    <x v="1"/>
    <x v="0"/>
    <m/>
  </r>
  <r>
    <m/>
    <m/>
    <m/>
    <x v="1"/>
    <x v="1"/>
    <m/>
    <m/>
    <x v="1"/>
    <x v="1"/>
    <x v="107"/>
    <x v="1"/>
    <x v="192"/>
    <m/>
    <x v="1"/>
    <x v="1"/>
    <x v="1"/>
    <x v="2"/>
    <x v="0"/>
    <x v="1"/>
    <x v="1"/>
    <x v="1"/>
    <x v="1"/>
    <x v="0"/>
    <m/>
  </r>
  <r>
    <m/>
    <m/>
    <m/>
    <x v="1"/>
    <x v="1"/>
    <m/>
    <m/>
    <x v="1"/>
    <x v="1"/>
    <x v="1"/>
    <x v="1"/>
    <x v="193"/>
    <m/>
    <x v="1"/>
    <x v="1"/>
    <x v="1"/>
    <x v="2"/>
    <x v="0"/>
    <x v="1"/>
    <x v="1"/>
    <x v="1"/>
    <x v="1"/>
    <x v="0"/>
    <m/>
  </r>
  <r>
    <m/>
    <m/>
    <m/>
    <x v="1"/>
    <x v="1"/>
    <m/>
    <m/>
    <x v="1"/>
    <x v="1"/>
    <x v="1"/>
    <x v="1"/>
    <x v="1"/>
    <m/>
    <x v="1"/>
    <x v="1"/>
    <x v="1"/>
    <x v="253"/>
    <x v="0"/>
    <x v="1"/>
    <x v="1"/>
    <x v="1"/>
    <x v="1"/>
    <x v="0"/>
    <m/>
  </r>
  <r>
    <m/>
    <m/>
    <m/>
    <x v="1"/>
    <x v="1"/>
    <m/>
    <m/>
    <x v="1"/>
    <x v="1"/>
    <x v="108"/>
    <x v="1"/>
    <x v="194"/>
    <m/>
    <x v="1"/>
    <x v="1"/>
    <x v="1"/>
    <x v="2"/>
    <x v="0"/>
    <x v="1"/>
    <x v="1"/>
    <x v="1"/>
    <x v="1"/>
    <x v="0"/>
    <m/>
  </r>
  <r>
    <m/>
    <m/>
    <m/>
    <x v="1"/>
    <x v="1"/>
    <m/>
    <m/>
    <x v="1"/>
    <x v="1"/>
    <x v="1"/>
    <x v="1"/>
    <x v="1"/>
    <m/>
    <x v="1"/>
    <x v="1"/>
    <x v="1"/>
    <x v="2"/>
    <x v="0"/>
    <x v="1"/>
    <x v="1"/>
    <x v="1"/>
    <x v="1"/>
    <x v="0"/>
    <m/>
  </r>
  <r>
    <m/>
    <m/>
    <m/>
    <x v="1"/>
    <x v="1"/>
    <m/>
    <m/>
    <x v="1"/>
    <x v="1"/>
    <x v="109"/>
    <x v="1"/>
    <x v="195"/>
    <m/>
    <x v="1"/>
    <x v="1"/>
    <x v="1"/>
    <x v="2"/>
    <x v="0"/>
    <x v="1"/>
    <x v="1"/>
    <x v="1"/>
    <x v="1"/>
    <x v="0"/>
    <m/>
  </r>
  <r>
    <m/>
    <m/>
    <m/>
    <x v="1"/>
    <x v="1"/>
    <m/>
    <m/>
    <x v="1"/>
    <x v="1"/>
    <x v="110"/>
    <x v="1"/>
    <x v="196"/>
    <m/>
    <x v="1"/>
    <x v="1"/>
    <x v="1"/>
    <x v="2"/>
    <x v="0"/>
    <x v="1"/>
    <x v="1"/>
    <x v="1"/>
    <x v="1"/>
    <x v="0"/>
    <m/>
  </r>
  <r>
    <m/>
    <m/>
    <m/>
    <x v="1"/>
    <x v="1"/>
    <m/>
    <m/>
    <x v="1"/>
    <x v="1"/>
    <x v="1"/>
    <x v="1"/>
    <x v="1"/>
    <m/>
    <x v="1"/>
    <x v="1"/>
    <x v="1"/>
    <x v="254"/>
    <x v="0"/>
    <x v="1"/>
    <x v="1"/>
    <x v="1"/>
    <x v="1"/>
    <x v="0"/>
    <m/>
  </r>
  <r>
    <m/>
    <m/>
    <m/>
    <x v="1"/>
    <x v="1"/>
    <m/>
    <m/>
    <x v="1"/>
    <x v="1"/>
    <x v="1"/>
    <x v="1"/>
    <x v="1"/>
    <m/>
    <x v="1"/>
    <x v="1"/>
    <x v="0"/>
    <x v="255"/>
    <x v="150"/>
    <x v="1"/>
    <x v="1"/>
    <x v="1"/>
    <x v="1"/>
    <x v="0"/>
    <m/>
  </r>
  <r>
    <m/>
    <m/>
    <m/>
    <x v="1"/>
    <x v="1"/>
    <m/>
    <m/>
    <x v="1"/>
    <x v="1"/>
    <x v="1"/>
    <x v="1"/>
    <x v="1"/>
    <m/>
    <x v="1"/>
    <x v="1"/>
    <x v="1"/>
    <x v="2"/>
    <x v="0"/>
    <x v="1"/>
    <x v="1"/>
    <x v="1"/>
    <x v="1"/>
    <x v="0"/>
    <m/>
  </r>
  <r>
    <m/>
    <m/>
    <m/>
    <x v="1"/>
    <x v="1"/>
    <m/>
    <m/>
    <x v="1"/>
    <x v="1"/>
    <x v="1"/>
    <x v="1"/>
    <x v="197"/>
    <m/>
    <x v="1"/>
    <x v="1"/>
    <x v="1"/>
    <x v="2"/>
    <x v="0"/>
    <x v="1"/>
    <x v="1"/>
    <x v="1"/>
    <x v="1"/>
    <x v="0"/>
    <m/>
  </r>
  <r>
    <m/>
    <m/>
    <m/>
    <x v="1"/>
    <x v="1"/>
    <m/>
    <m/>
    <x v="1"/>
    <x v="1"/>
    <x v="1"/>
    <x v="1"/>
    <x v="1"/>
    <m/>
    <x v="1"/>
    <x v="1"/>
    <x v="1"/>
    <x v="2"/>
    <x v="0"/>
    <x v="1"/>
    <x v="1"/>
    <x v="1"/>
    <x v="1"/>
    <x v="0"/>
    <m/>
  </r>
  <r>
    <m/>
    <m/>
    <m/>
    <x v="1"/>
    <x v="1"/>
    <m/>
    <m/>
    <x v="1"/>
    <x v="1"/>
    <x v="1"/>
    <x v="1"/>
    <x v="198"/>
    <m/>
    <x v="1"/>
    <x v="48"/>
    <x v="1"/>
    <x v="2"/>
    <x v="0"/>
    <x v="1"/>
    <x v="1"/>
    <x v="1"/>
    <x v="1"/>
    <x v="0"/>
    <m/>
  </r>
  <r>
    <m/>
    <m/>
    <m/>
    <x v="1"/>
    <x v="1"/>
    <m/>
    <m/>
    <x v="1"/>
    <x v="1"/>
    <x v="1"/>
    <x v="1"/>
    <x v="1"/>
    <m/>
    <x v="67"/>
    <x v="1"/>
    <x v="1"/>
    <x v="2"/>
    <x v="0"/>
    <x v="1"/>
    <x v="1"/>
    <x v="1"/>
    <x v="1"/>
    <x v="0"/>
    <m/>
  </r>
  <r>
    <m/>
    <m/>
    <m/>
    <x v="1"/>
    <x v="1"/>
    <m/>
    <m/>
    <x v="1"/>
    <x v="1"/>
    <x v="1"/>
    <x v="1"/>
    <x v="1"/>
    <m/>
    <x v="1"/>
    <x v="1"/>
    <x v="1"/>
    <x v="2"/>
    <x v="0"/>
    <x v="1"/>
    <x v="1"/>
    <x v="1"/>
    <x v="1"/>
    <x v="0"/>
    <m/>
  </r>
  <r>
    <m/>
    <m/>
    <m/>
    <x v="1"/>
    <x v="1"/>
    <m/>
    <m/>
    <x v="1"/>
    <x v="1"/>
    <x v="1"/>
    <x v="1"/>
    <x v="1"/>
    <m/>
    <x v="1"/>
    <x v="1"/>
    <x v="1"/>
    <x v="2"/>
    <x v="0"/>
    <x v="1"/>
    <x v="1"/>
    <x v="1"/>
    <x v="1"/>
    <x v="0"/>
    <m/>
  </r>
  <r>
    <m/>
    <m/>
    <m/>
    <x v="1"/>
    <x v="1"/>
    <m/>
    <m/>
    <x v="1"/>
    <x v="1"/>
    <x v="1"/>
    <x v="1"/>
    <x v="1"/>
    <m/>
    <x v="1"/>
    <x v="48"/>
    <x v="1"/>
    <x v="2"/>
    <x v="0"/>
    <x v="1"/>
    <x v="1"/>
    <x v="1"/>
    <x v="1"/>
    <x v="0"/>
    <m/>
  </r>
  <r>
    <m/>
    <m/>
    <m/>
    <x v="1"/>
    <x v="1"/>
    <m/>
    <m/>
    <x v="1"/>
    <x v="1"/>
    <x v="1"/>
    <x v="1"/>
    <x v="1"/>
    <m/>
    <x v="67"/>
    <x v="1"/>
    <x v="1"/>
    <x v="2"/>
    <x v="0"/>
    <x v="1"/>
    <x v="1"/>
    <x v="1"/>
    <x v="1"/>
    <x v="0"/>
    <m/>
  </r>
  <r>
    <m/>
    <m/>
    <m/>
    <x v="1"/>
    <x v="1"/>
    <m/>
    <m/>
    <x v="1"/>
    <x v="1"/>
    <x v="1"/>
    <x v="1"/>
    <x v="1"/>
    <m/>
    <x v="1"/>
    <x v="1"/>
    <x v="1"/>
    <x v="256"/>
    <x v="0"/>
    <x v="1"/>
    <x v="1"/>
    <x v="1"/>
    <x v="1"/>
    <x v="0"/>
    <m/>
  </r>
  <r>
    <m/>
    <m/>
    <m/>
    <x v="1"/>
    <x v="1"/>
    <m/>
    <m/>
    <x v="1"/>
    <x v="1"/>
    <x v="111"/>
    <x v="1"/>
    <x v="1"/>
    <m/>
    <x v="1"/>
    <x v="1"/>
    <x v="59"/>
    <x v="257"/>
    <x v="151"/>
    <x v="2"/>
    <x v="2"/>
    <x v="0"/>
    <x v="2"/>
    <x v="44"/>
    <m/>
  </r>
  <r>
    <m/>
    <m/>
    <m/>
    <x v="1"/>
    <x v="1"/>
    <m/>
    <m/>
    <x v="1"/>
    <x v="1"/>
    <x v="1"/>
    <x v="1"/>
    <x v="1"/>
    <m/>
    <x v="1"/>
    <x v="1"/>
    <x v="1"/>
    <x v="258"/>
    <x v="0"/>
    <x v="1"/>
    <x v="1"/>
    <x v="1"/>
    <x v="1"/>
    <x v="0"/>
    <m/>
  </r>
  <r>
    <m/>
    <m/>
    <m/>
    <x v="1"/>
    <x v="1"/>
    <m/>
    <m/>
    <x v="1"/>
    <x v="1"/>
    <x v="112"/>
    <x v="1"/>
    <x v="199"/>
    <m/>
    <x v="1"/>
    <x v="1"/>
    <x v="1"/>
    <x v="2"/>
    <x v="0"/>
    <x v="1"/>
    <x v="1"/>
    <x v="1"/>
    <x v="1"/>
    <x v="0"/>
    <m/>
  </r>
  <r>
    <m/>
    <m/>
    <m/>
    <x v="1"/>
    <x v="1"/>
    <m/>
    <m/>
    <x v="1"/>
    <x v="1"/>
    <x v="1"/>
    <x v="1"/>
    <x v="1"/>
    <m/>
    <x v="1"/>
    <x v="1"/>
    <x v="1"/>
    <x v="259"/>
    <x v="0"/>
    <x v="1"/>
    <x v="1"/>
    <x v="1"/>
    <x v="1"/>
    <x v="0"/>
    <m/>
  </r>
  <r>
    <m/>
    <m/>
    <m/>
    <x v="1"/>
    <x v="1"/>
    <m/>
    <m/>
    <x v="1"/>
    <x v="1"/>
    <x v="1"/>
    <x v="1"/>
    <x v="1"/>
    <m/>
    <x v="1"/>
    <x v="1"/>
    <x v="60"/>
    <x v="260"/>
    <x v="152"/>
    <x v="2"/>
    <x v="2"/>
    <x v="0"/>
    <x v="1"/>
    <x v="0"/>
    <m/>
  </r>
  <r>
    <m/>
    <m/>
    <m/>
    <x v="1"/>
    <x v="1"/>
    <m/>
    <m/>
    <x v="1"/>
    <x v="1"/>
    <x v="1"/>
    <x v="1"/>
    <x v="1"/>
    <m/>
    <x v="1"/>
    <x v="1"/>
    <x v="1"/>
    <x v="2"/>
    <x v="0"/>
    <x v="1"/>
    <x v="1"/>
    <x v="1"/>
    <x v="1"/>
    <x v="0"/>
    <m/>
  </r>
  <r>
    <m/>
    <m/>
    <m/>
    <x v="1"/>
    <x v="1"/>
    <m/>
    <m/>
    <x v="1"/>
    <x v="1"/>
    <x v="113"/>
    <x v="1"/>
    <x v="1"/>
    <m/>
    <x v="1"/>
    <x v="1"/>
    <x v="1"/>
    <x v="2"/>
    <x v="0"/>
    <x v="1"/>
    <x v="1"/>
    <x v="1"/>
    <x v="1"/>
    <x v="0"/>
    <m/>
  </r>
  <r>
    <m/>
    <m/>
    <m/>
    <x v="1"/>
    <x v="1"/>
    <m/>
    <m/>
    <x v="1"/>
    <x v="1"/>
    <x v="1"/>
    <x v="1"/>
    <x v="200"/>
    <m/>
    <x v="1"/>
    <x v="1"/>
    <x v="1"/>
    <x v="2"/>
    <x v="0"/>
    <x v="1"/>
    <x v="1"/>
    <x v="1"/>
    <x v="1"/>
    <x v="0"/>
    <m/>
  </r>
  <r>
    <m/>
    <m/>
    <m/>
    <x v="1"/>
    <x v="1"/>
    <m/>
    <m/>
    <x v="1"/>
    <x v="1"/>
    <x v="1"/>
    <x v="1"/>
    <x v="1"/>
    <m/>
    <x v="1"/>
    <x v="1"/>
    <x v="1"/>
    <x v="2"/>
    <x v="0"/>
    <x v="1"/>
    <x v="1"/>
    <x v="1"/>
    <x v="1"/>
    <x v="0"/>
    <m/>
  </r>
  <r>
    <m/>
    <m/>
    <m/>
    <x v="1"/>
    <x v="1"/>
    <m/>
    <m/>
    <x v="1"/>
    <x v="1"/>
    <x v="1"/>
    <x v="1"/>
    <x v="200"/>
    <m/>
    <x v="1"/>
    <x v="1"/>
    <x v="1"/>
    <x v="2"/>
    <x v="0"/>
    <x v="1"/>
    <x v="1"/>
    <x v="1"/>
    <x v="1"/>
    <x v="0"/>
    <m/>
  </r>
  <r>
    <m/>
    <m/>
    <m/>
    <x v="1"/>
    <x v="1"/>
    <m/>
    <m/>
    <x v="1"/>
    <x v="1"/>
    <x v="1"/>
    <x v="1"/>
    <x v="1"/>
    <m/>
    <x v="1"/>
    <x v="1"/>
    <x v="1"/>
    <x v="2"/>
    <x v="0"/>
    <x v="1"/>
    <x v="1"/>
    <x v="1"/>
    <x v="1"/>
    <x v="0"/>
    <m/>
  </r>
  <r>
    <m/>
    <m/>
    <m/>
    <x v="1"/>
    <x v="1"/>
    <m/>
    <m/>
    <x v="1"/>
    <x v="1"/>
    <x v="1"/>
    <x v="1"/>
    <x v="201"/>
    <m/>
    <x v="1"/>
    <x v="1"/>
    <x v="1"/>
    <x v="2"/>
    <x v="0"/>
    <x v="1"/>
    <x v="1"/>
    <x v="1"/>
    <x v="1"/>
    <x v="0"/>
    <m/>
  </r>
  <r>
    <m/>
    <m/>
    <m/>
    <x v="1"/>
    <x v="1"/>
    <m/>
    <m/>
    <x v="1"/>
    <x v="1"/>
    <x v="1"/>
    <x v="1"/>
    <x v="1"/>
    <s v="Grupo Interno de Sistemas"/>
    <x v="68"/>
    <x v="17"/>
    <x v="1"/>
    <x v="2"/>
    <x v="0"/>
    <x v="1"/>
    <x v="1"/>
    <x v="1"/>
    <x v="1"/>
    <x v="0"/>
    <m/>
  </r>
  <r>
    <m/>
    <m/>
    <m/>
    <x v="1"/>
    <x v="1"/>
    <m/>
    <m/>
    <x v="1"/>
    <x v="1"/>
    <x v="1"/>
    <x v="1"/>
    <x v="1"/>
    <m/>
    <x v="1"/>
    <x v="49"/>
    <x v="11"/>
    <x v="261"/>
    <x v="153"/>
    <x v="1"/>
    <x v="1"/>
    <x v="1"/>
    <x v="1"/>
    <x v="0"/>
    <m/>
  </r>
  <r>
    <m/>
    <m/>
    <m/>
    <x v="1"/>
    <x v="1"/>
    <m/>
    <m/>
    <x v="1"/>
    <x v="1"/>
    <x v="1"/>
    <x v="1"/>
    <x v="1"/>
    <m/>
    <x v="1"/>
    <x v="1"/>
    <x v="1"/>
    <x v="2"/>
    <x v="0"/>
    <x v="1"/>
    <x v="1"/>
    <x v="1"/>
    <x v="1"/>
    <x v="0"/>
    <m/>
  </r>
  <r>
    <m/>
    <m/>
    <m/>
    <x v="1"/>
    <x v="1"/>
    <m/>
    <m/>
    <x v="1"/>
    <x v="1"/>
    <x v="114"/>
    <x v="1"/>
    <x v="202"/>
    <m/>
    <x v="1"/>
    <x v="1"/>
    <x v="1"/>
    <x v="2"/>
    <x v="0"/>
    <x v="1"/>
    <x v="1"/>
    <x v="1"/>
    <x v="1"/>
    <x v="0"/>
    <m/>
  </r>
  <r>
    <m/>
    <m/>
    <m/>
    <x v="1"/>
    <x v="1"/>
    <m/>
    <m/>
    <x v="1"/>
    <x v="1"/>
    <x v="1"/>
    <x v="1"/>
    <x v="1"/>
    <m/>
    <x v="1"/>
    <x v="1"/>
    <x v="1"/>
    <x v="2"/>
    <x v="0"/>
    <x v="1"/>
    <x v="1"/>
    <x v="1"/>
    <x v="1"/>
    <x v="0"/>
    <m/>
  </r>
  <r>
    <m/>
    <m/>
    <m/>
    <x v="1"/>
    <x v="1"/>
    <m/>
    <m/>
    <x v="1"/>
    <x v="1"/>
    <x v="115"/>
    <x v="1"/>
    <x v="203"/>
    <m/>
    <x v="1"/>
    <x v="1"/>
    <x v="1"/>
    <x v="2"/>
    <x v="0"/>
    <x v="1"/>
    <x v="1"/>
    <x v="1"/>
    <x v="1"/>
    <x v="0"/>
    <m/>
  </r>
  <r>
    <m/>
    <m/>
    <m/>
    <x v="1"/>
    <x v="1"/>
    <m/>
    <m/>
    <x v="1"/>
    <x v="1"/>
    <x v="1"/>
    <x v="1"/>
    <x v="1"/>
    <m/>
    <x v="69"/>
    <x v="1"/>
    <x v="1"/>
    <x v="2"/>
    <x v="0"/>
    <x v="1"/>
    <x v="1"/>
    <x v="1"/>
    <x v="1"/>
    <x v="0"/>
    <m/>
  </r>
  <r>
    <m/>
    <m/>
    <m/>
    <x v="1"/>
    <x v="1"/>
    <m/>
    <m/>
    <x v="1"/>
    <x v="1"/>
    <x v="116"/>
    <x v="1"/>
    <x v="204"/>
    <m/>
    <x v="1"/>
    <x v="1"/>
    <x v="1"/>
    <x v="2"/>
    <x v="0"/>
    <x v="1"/>
    <x v="1"/>
    <x v="1"/>
    <x v="1"/>
    <x v="0"/>
    <m/>
  </r>
  <r>
    <m/>
    <m/>
    <m/>
    <x v="1"/>
    <x v="1"/>
    <m/>
    <m/>
    <x v="1"/>
    <x v="1"/>
    <x v="1"/>
    <x v="1"/>
    <x v="1"/>
    <m/>
    <x v="1"/>
    <x v="1"/>
    <x v="1"/>
    <x v="262"/>
    <x v="0"/>
    <x v="1"/>
    <x v="1"/>
    <x v="1"/>
    <x v="1"/>
    <x v="0"/>
    <m/>
  </r>
  <r>
    <m/>
    <m/>
    <m/>
    <x v="1"/>
    <x v="1"/>
    <m/>
    <m/>
    <x v="1"/>
    <x v="1"/>
    <x v="117"/>
    <x v="1"/>
    <x v="205"/>
    <s v="Grupo Interno de Recursos Físicos"/>
    <x v="1"/>
    <x v="1"/>
    <x v="1"/>
    <x v="263"/>
    <x v="154"/>
    <x v="1"/>
    <x v="1"/>
    <x v="1"/>
    <x v="1"/>
    <x v="0"/>
    <m/>
  </r>
  <r>
    <m/>
    <m/>
    <m/>
    <x v="1"/>
    <x v="1"/>
    <m/>
    <m/>
    <x v="1"/>
    <x v="1"/>
    <x v="1"/>
    <x v="1"/>
    <x v="1"/>
    <m/>
    <x v="70"/>
    <x v="48"/>
    <x v="1"/>
    <x v="264"/>
    <x v="0"/>
    <x v="1"/>
    <x v="1"/>
    <x v="1"/>
    <x v="1"/>
    <x v="0"/>
    <m/>
  </r>
  <r>
    <m/>
    <m/>
    <m/>
    <x v="1"/>
    <x v="1"/>
    <m/>
    <m/>
    <x v="1"/>
    <x v="1"/>
    <x v="118"/>
    <x v="1"/>
    <x v="206"/>
    <m/>
    <x v="1"/>
    <x v="1"/>
    <x v="1"/>
    <x v="2"/>
    <x v="155"/>
    <x v="1"/>
    <x v="1"/>
    <x v="1"/>
    <x v="1"/>
    <x v="0"/>
    <m/>
  </r>
  <r>
    <m/>
    <m/>
    <m/>
    <x v="1"/>
    <x v="1"/>
    <m/>
    <m/>
    <x v="1"/>
    <x v="1"/>
    <x v="1"/>
    <x v="1"/>
    <x v="1"/>
    <s v="Contratista ambiental"/>
    <x v="1"/>
    <x v="1"/>
    <x v="1"/>
    <x v="2"/>
    <x v="0"/>
    <x v="1"/>
    <x v="1"/>
    <x v="1"/>
    <x v="1"/>
    <x v="0"/>
    <m/>
  </r>
  <r>
    <m/>
    <m/>
    <m/>
    <x v="1"/>
    <x v="1"/>
    <m/>
    <m/>
    <x v="1"/>
    <x v="1"/>
    <x v="119"/>
    <x v="1"/>
    <x v="207"/>
    <m/>
    <x v="71"/>
    <x v="48"/>
    <x v="1"/>
    <x v="2"/>
    <x v="156"/>
    <x v="1"/>
    <x v="1"/>
    <x v="1"/>
    <x v="1"/>
    <x v="0"/>
    <m/>
  </r>
  <r>
    <m/>
    <m/>
    <m/>
    <x v="1"/>
    <x v="1"/>
    <m/>
    <m/>
    <x v="1"/>
    <x v="1"/>
    <x v="1"/>
    <x v="1"/>
    <x v="1"/>
    <m/>
    <x v="1"/>
    <x v="1"/>
    <x v="1"/>
    <x v="2"/>
    <x v="0"/>
    <x v="1"/>
    <x v="1"/>
    <x v="1"/>
    <x v="1"/>
    <x v="0"/>
    <m/>
  </r>
  <r>
    <m/>
    <m/>
    <m/>
    <x v="1"/>
    <x v="1"/>
    <m/>
    <m/>
    <x v="1"/>
    <x v="1"/>
    <x v="120"/>
    <x v="1"/>
    <x v="1"/>
    <s v="Contratista ambiental"/>
    <x v="1"/>
    <x v="1"/>
    <x v="1"/>
    <x v="2"/>
    <x v="0"/>
    <x v="1"/>
    <x v="1"/>
    <x v="1"/>
    <x v="1"/>
    <x v="0"/>
    <m/>
  </r>
  <r>
    <m/>
    <m/>
    <m/>
    <x v="1"/>
    <x v="1"/>
    <m/>
    <m/>
    <x v="1"/>
    <x v="1"/>
    <x v="1"/>
    <x v="1"/>
    <x v="1"/>
    <m/>
    <x v="66"/>
    <x v="11"/>
    <x v="1"/>
    <x v="2"/>
    <x v="0"/>
    <x v="1"/>
    <x v="1"/>
    <x v="1"/>
    <x v="1"/>
    <x v="0"/>
    <m/>
  </r>
  <r>
    <m/>
    <m/>
    <m/>
    <x v="1"/>
    <x v="1"/>
    <m/>
    <m/>
    <x v="1"/>
    <x v="1"/>
    <x v="121"/>
    <x v="1"/>
    <x v="1"/>
    <m/>
    <x v="1"/>
    <x v="1"/>
    <x v="1"/>
    <x v="2"/>
    <x v="0"/>
    <x v="1"/>
    <x v="1"/>
    <x v="1"/>
    <x v="1"/>
    <x v="0"/>
    <m/>
  </r>
  <r>
    <m/>
    <m/>
    <m/>
    <x v="1"/>
    <x v="1"/>
    <m/>
    <m/>
    <x v="1"/>
    <x v="1"/>
    <x v="1"/>
    <x v="1"/>
    <x v="1"/>
    <m/>
    <x v="1"/>
    <x v="1"/>
    <x v="1"/>
    <x v="265"/>
    <x v="0"/>
    <x v="1"/>
    <x v="1"/>
    <x v="1"/>
    <x v="1"/>
    <x v="0"/>
    <m/>
  </r>
  <r>
    <m/>
    <m/>
    <m/>
    <x v="1"/>
    <x v="1"/>
    <m/>
    <m/>
    <x v="1"/>
    <x v="1"/>
    <x v="122"/>
    <x v="1"/>
    <x v="208"/>
    <m/>
    <x v="1"/>
    <x v="1"/>
    <x v="1"/>
    <x v="266"/>
    <x v="0"/>
    <x v="1"/>
    <x v="1"/>
    <x v="1"/>
    <x v="1"/>
    <x v="0"/>
    <m/>
  </r>
  <r>
    <m/>
    <m/>
    <m/>
    <x v="1"/>
    <x v="1"/>
    <m/>
    <m/>
    <x v="1"/>
    <x v="1"/>
    <x v="1"/>
    <x v="1"/>
    <x v="1"/>
    <s v="Grupo Interno de Recursos Físicos"/>
    <x v="41"/>
    <x v="15"/>
    <x v="1"/>
    <x v="267"/>
    <x v="0"/>
    <x v="1"/>
    <x v="1"/>
    <x v="1"/>
    <x v="1"/>
    <x v="0"/>
    <m/>
  </r>
  <r>
    <m/>
    <m/>
    <m/>
    <x v="1"/>
    <x v="1"/>
    <m/>
    <m/>
    <x v="1"/>
    <x v="1"/>
    <x v="123"/>
    <x v="1"/>
    <x v="209"/>
    <m/>
    <x v="1"/>
    <x v="1"/>
    <x v="1"/>
    <x v="2"/>
    <x v="0"/>
    <x v="1"/>
    <x v="1"/>
    <x v="1"/>
    <x v="1"/>
    <x v="0"/>
    <m/>
  </r>
  <r>
    <m/>
    <m/>
    <m/>
    <x v="1"/>
    <x v="1"/>
    <m/>
    <m/>
    <x v="1"/>
    <x v="1"/>
    <x v="1"/>
    <x v="1"/>
    <x v="1"/>
    <m/>
    <x v="1"/>
    <x v="1"/>
    <x v="1"/>
    <x v="2"/>
    <x v="0"/>
    <x v="1"/>
    <x v="1"/>
    <x v="1"/>
    <x v="1"/>
    <x v="0"/>
    <m/>
  </r>
  <r>
    <m/>
    <m/>
    <m/>
    <x v="1"/>
    <x v="1"/>
    <m/>
    <m/>
    <x v="1"/>
    <x v="1"/>
    <x v="124"/>
    <x v="1"/>
    <x v="210"/>
    <s v="Contratista ambiental"/>
    <x v="72"/>
    <x v="11"/>
    <x v="1"/>
    <x v="2"/>
    <x v="0"/>
    <x v="1"/>
    <x v="1"/>
    <x v="1"/>
    <x v="1"/>
    <x v="0"/>
    <m/>
  </r>
  <r>
    <m/>
    <m/>
    <m/>
    <x v="1"/>
    <x v="1"/>
    <m/>
    <m/>
    <x v="1"/>
    <x v="1"/>
    <x v="1"/>
    <x v="1"/>
    <x v="1"/>
    <m/>
    <x v="1"/>
    <x v="1"/>
    <x v="1"/>
    <x v="2"/>
    <x v="0"/>
    <x v="1"/>
    <x v="1"/>
    <x v="1"/>
    <x v="1"/>
    <x v="0"/>
    <m/>
  </r>
  <r>
    <m/>
    <m/>
    <m/>
    <x v="1"/>
    <x v="1"/>
    <m/>
    <m/>
    <x v="1"/>
    <x v="1"/>
    <x v="1"/>
    <x v="1"/>
    <x v="211"/>
    <m/>
    <x v="1"/>
    <x v="1"/>
    <x v="1"/>
    <x v="2"/>
    <x v="0"/>
    <x v="1"/>
    <x v="1"/>
    <x v="1"/>
    <x v="1"/>
    <x v="0"/>
    <m/>
  </r>
  <r>
    <m/>
    <m/>
    <m/>
    <x v="1"/>
    <x v="1"/>
    <m/>
    <m/>
    <x v="1"/>
    <x v="1"/>
    <x v="1"/>
    <x v="1"/>
    <x v="1"/>
    <s v="Grupo Interno de Recursos Físicos"/>
    <x v="72"/>
    <x v="11"/>
    <x v="1"/>
    <x v="2"/>
    <x v="0"/>
    <x v="1"/>
    <x v="1"/>
    <x v="1"/>
    <x v="1"/>
    <x v="0"/>
    <m/>
  </r>
  <r>
    <m/>
    <m/>
    <m/>
    <x v="1"/>
    <x v="1"/>
    <m/>
    <m/>
    <x v="1"/>
    <x v="1"/>
    <x v="1"/>
    <x v="1"/>
    <x v="1"/>
    <m/>
    <x v="1"/>
    <x v="1"/>
    <x v="1"/>
    <x v="2"/>
    <x v="0"/>
    <x v="1"/>
    <x v="1"/>
    <x v="1"/>
    <x v="1"/>
    <x v="0"/>
    <m/>
  </r>
  <r>
    <m/>
    <m/>
    <m/>
    <x v="1"/>
    <x v="1"/>
    <m/>
    <m/>
    <x v="1"/>
    <x v="1"/>
    <x v="1"/>
    <x v="1"/>
    <x v="1"/>
    <s v="Contratista ambiental"/>
    <x v="1"/>
    <x v="1"/>
    <x v="1"/>
    <x v="2"/>
    <x v="0"/>
    <x v="1"/>
    <x v="1"/>
    <x v="1"/>
    <x v="1"/>
    <x v="0"/>
    <m/>
  </r>
  <r>
    <m/>
    <m/>
    <m/>
    <x v="1"/>
    <x v="1"/>
    <m/>
    <m/>
    <x v="1"/>
    <x v="1"/>
    <x v="1"/>
    <x v="1"/>
    <x v="1"/>
    <m/>
    <x v="73"/>
    <x v="11"/>
    <x v="1"/>
    <x v="2"/>
    <x v="0"/>
    <x v="1"/>
    <x v="1"/>
    <x v="1"/>
    <x v="1"/>
    <x v="0"/>
    <m/>
  </r>
  <r>
    <m/>
    <m/>
    <m/>
    <x v="1"/>
    <x v="1"/>
    <m/>
    <m/>
    <x v="1"/>
    <x v="1"/>
    <x v="1"/>
    <x v="1"/>
    <x v="1"/>
    <m/>
    <x v="1"/>
    <x v="1"/>
    <x v="1"/>
    <x v="268"/>
    <x v="0"/>
    <x v="1"/>
    <x v="1"/>
    <x v="1"/>
    <x v="1"/>
    <x v="0"/>
    <m/>
  </r>
  <r>
    <m/>
    <m/>
    <m/>
    <x v="1"/>
    <x v="1"/>
    <m/>
    <m/>
    <x v="1"/>
    <x v="129"/>
    <x v="125"/>
    <x v="1"/>
    <x v="212"/>
    <m/>
    <x v="1"/>
    <x v="1"/>
    <x v="1"/>
    <x v="269"/>
    <x v="157"/>
    <x v="1"/>
    <x v="1"/>
    <x v="1"/>
    <x v="1"/>
    <x v="0"/>
    <m/>
  </r>
  <r>
    <m/>
    <m/>
    <m/>
    <x v="1"/>
    <x v="1"/>
    <m/>
    <m/>
    <x v="1"/>
    <x v="1"/>
    <x v="1"/>
    <x v="1"/>
    <x v="1"/>
    <s v="Contratista ambiental y Oficina Asesora de comunicaciones"/>
    <x v="73"/>
    <x v="50"/>
    <x v="1"/>
    <x v="270"/>
    <x v="0"/>
    <x v="1"/>
    <x v="1"/>
    <x v="1"/>
    <x v="1"/>
    <x v="0"/>
    <m/>
  </r>
  <r>
    <m/>
    <m/>
    <m/>
    <x v="1"/>
    <x v="1"/>
    <m/>
    <m/>
    <x v="1"/>
    <x v="1"/>
    <x v="126"/>
    <x v="1"/>
    <x v="213"/>
    <m/>
    <x v="1"/>
    <x v="1"/>
    <x v="1"/>
    <x v="2"/>
    <x v="158"/>
    <x v="1"/>
    <x v="1"/>
    <x v="1"/>
    <x v="1"/>
    <x v="0"/>
    <m/>
  </r>
  <r>
    <m/>
    <m/>
    <m/>
    <x v="1"/>
    <x v="1"/>
    <m/>
    <m/>
    <x v="1"/>
    <x v="1"/>
    <x v="1"/>
    <x v="1"/>
    <x v="1"/>
    <m/>
    <x v="1"/>
    <x v="1"/>
    <x v="1"/>
    <x v="2"/>
    <x v="0"/>
    <x v="1"/>
    <x v="1"/>
    <x v="1"/>
    <x v="1"/>
    <x v="0"/>
    <m/>
  </r>
  <r>
    <m/>
    <m/>
    <m/>
    <x v="1"/>
    <x v="1"/>
    <m/>
    <m/>
    <x v="1"/>
    <x v="1"/>
    <x v="127"/>
    <x v="1"/>
    <x v="214"/>
    <s v="Contratista ambiental y empresa de aseo"/>
    <x v="71"/>
    <x v="45"/>
    <x v="1"/>
    <x v="2"/>
    <x v="0"/>
    <x v="1"/>
    <x v="1"/>
    <x v="1"/>
    <x v="1"/>
    <x v="0"/>
    <m/>
  </r>
  <r>
    <m/>
    <m/>
    <m/>
    <x v="1"/>
    <x v="1"/>
    <m/>
    <m/>
    <x v="1"/>
    <x v="1"/>
    <x v="1"/>
    <x v="1"/>
    <x v="1"/>
    <m/>
    <x v="1"/>
    <x v="1"/>
    <x v="1"/>
    <x v="2"/>
    <x v="0"/>
    <x v="1"/>
    <x v="1"/>
    <x v="1"/>
    <x v="1"/>
    <x v="0"/>
    <m/>
  </r>
  <r>
    <m/>
    <m/>
    <m/>
    <x v="1"/>
    <x v="1"/>
    <m/>
    <m/>
    <x v="1"/>
    <x v="1"/>
    <x v="128"/>
    <x v="1"/>
    <x v="1"/>
    <m/>
    <x v="1"/>
    <x v="1"/>
    <x v="1"/>
    <x v="2"/>
    <x v="0"/>
    <x v="1"/>
    <x v="1"/>
    <x v="1"/>
    <x v="1"/>
    <x v="0"/>
    <m/>
  </r>
  <r>
    <m/>
    <m/>
    <m/>
    <x v="1"/>
    <x v="1"/>
    <m/>
    <m/>
    <x v="1"/>
    <x v="1"/>
    <x v="1"/>
    <x v="1"/>
    <x v="1"/>
    <s v="Contratista ambiental"/>
    <x v="71"/>
    <x v="11"/>
    <x v="1"/>
    <x v="2"/>
    <x v="0"/>
    <x v="1"/>
    <x v="1"/>
    <x v="1"/>
    <x v="1"/>
    <x v="0"/>
    <m/>
  </r>
  <r>
    <m/>
    <m/>
    <m/>
    <x v="1"/>
    <x v="1"/>
    <m/>
    <m/>
    <x v="1"/>
    <x v="1"/>
    <x v="129"/>
    <x v="1"/>
    <x v="1"/>
    <m/>
    <x v="1"/>
    <x v="1"/>
    <x v="1"/>
    <x v="2"/>
    <x v="0"/>
    <x v="1"/>
    <x v="1"/>
    <x v="1"/>
    <x v="1"/>
    <x v="0"/>
    <m/>
  </r>
  <r>
    <m/>
    <m/>
    <m/>
    <x v="1"/>
    <x v="1"/>
    <m/>
    <m/>
    <x v="1"/>
    <x v="1"/>
    <x v="1"/>
    <x v="1"/>
    <x v="1"/>
    <m/>
    <x v="1"/>
    <x v="1"/>
    <x v="1"/>
    <x v="2"/>
    <x v="0"/>
    <x v="1"/>
    <x v="1"/>
    <x v="1"/>
    <x v="1"/>
    <x v="0"/>
    <m/>
  </r>
  <r>
    <m/>
    <m/>
    <m/>
    <x v="1"/>
    <x v="1"/>
    <m/>
    <m/>
    <x v="1"/>
    <x v="1"/>
    <x v="1"/>
    <x v="1"/>
    <x v="215"/>
    <m/>
    <x v="74"/>
    <x v="11"/>
    <x v="1"/>
    <x v="2"/>
    <x v="0"/>
    <x v="1"/>
    <x v="1"/>
    <x v="1"/>
    <x v="1"/>
    <x v="0"/>
    <m/>
  </r>
  <r>
    <m/>
    <m/>
    <m/>
    <x v="1"/>
    <x v="1"/>
    <m/>
    <m/>
    <x v="1"/>
    <x v="1"/>
    <x v="130"/>
    <x v="1"/>
    <x v="1"/>
    <s v="Contratista ambiental"/>
    <x v="1"/>
    <x v="1"/>
    <x v="1"/>
    <x v="2"/>
    <x v="0"/>
    <x v="1"/>
    <x v="1"/>
    <x v="1"/>
    <x v="1"/>
    <x v="0"/>
    <m/>
  </r>
  <r>
    <m/>
    <m/>
    <m/>
    <x v="1"/>
    <x v="1"/>
    <m/>
    <m/>
    <x v="1"/>
    <x v="1"/>
    <x v="1"/>
    <x v="1"/>
    <x v="1"/>
    <m/>
    <x v="1"/>
    <x v="1"/>
    <x v="1"/>
    <x v="2"/>
    <x v="0"/>
    <x v="1"/>
    <x v="1"/>
    <x v="1"/>
    <x v="1"/>
    <x v="0"/>
    <m/>
  </r>
  <r>
    <m/>
    <m/>
    <m/>
    <x v="1"/>
    <x v="1"/>
    <m/>
    <m/>
    <x v="1"/>
    <x v="1"/>
    <x v="131"/>
    <x v="1"/>
    <x v="1"/>
    <m/>
    <x v="1"/>
    <x v="1"/>
    <x v="1"/>
    <x v="2"/>
    <x v="0"/>
    <x v="1"/>
    <x v="1"/>
    <x v="1"/>
    <x v="1"/>
    <x v="0"/>
    <m/>
  </r>
  <r>
    <m/>
    <m/>
    <m/>
    <x v="1"/>
    <x v="1"/>
    <m/>
    <m/>
    <x v="1"/>
    <x v="1"/>
    <x v="1"/>
    <x v="1"/>
    <x v="1"/>
    <m/>
    <x v="1"/>
    <x v="1"/>
    <x v="1"/>
    <x v="2"/>
    <x v="159"/>
    <x v="1"/>
    <x v="1"/>
    <x v="1"/>
    <x v="1"/>
    <x v="0"/>
    <m/>
  </r>
  <r>
    <m/>
    <m/>
    <m/>
    <x v="1"/>
    <x v="1"/>
    <m/>
    <m/>
    <x v="1"/>
    <x v="1"/>
    <x v="1"/>
    <x v="1"/>
    <x v="1"/>
    <m/>
    <x v="1"/>
    <x v="1"/>
    <x v="1"/>
    <x v="2"/>
    <x v="160"/>
    <x v="1"/>
    <x v="1"/>
    <x v="1"/>
    <x v="1"/>
    <x v="0"/>
    <m/>
  </r>
  <r>
    <m/>
    <m/>
    <m/>
    <x v="1"/>
    <x v="1"/>
    <m/>
    <m/>
    <x v="1"/>
    <x v="1"/>
    <x v="1"/>
    <x v="1"/>
    <x v="1"/>
    <m/>
    <x v="1"/>
    <x v="1"/>
    <x v="1"/>
    <x v="2"/>
    <x v="161"/>
    <x v="1"/>
    <x v="1"/>
    <x v="1"/>
    <x v="1"/>
    <x v="0"/>
    <m/>
  </r>
  <r>
    <m/>
    <m/>
    <m/>
    <x v="1"/>
    <x v="1"/>
    <m/>
    <m/>
    <x v="1"/>
    <x v="1"/>
    <x v="1"/>
    <x v="1"/>
    <x v="1"/>
    <m/>
    <x v="1"/>
    <x v="1"/>
    <x v="1"/>
    <x v="2"/>
    <x v="0"/>
    <x v="1"/>
    <x v="1"/>
    <x v="1"/>
    <x v="1"/>
    <x v="0"/>
    <m/>
  </r>
  <r>
    <m/>
    <m/>
    <m/>
    <x v="1"/>
    <x v="1"/>
    <m/>
    <m/>
    <x v="1"/>
    <x v="1"/>
    <x v="132"/>
    <x v="1"/>
    <x v="1"/>
    <m/>
    <x v="1"/>
    <x v="1"/>
    <x v="1"/>
    <x v="2"/>
    <x v="162"/>
    <x v="1"/>
    <x v="1"/>
    <x v="1"/>
    <x v="1"/>
    <x v="0"/>
    <m/>
  </r>
  <r>
    <m/>
    <m/>
    <m/>
    <x v="1"/>
    <x v="1"/>
    <m/>
    <m/>
    <x v="1"/>
    <x v="1"/>
    <x v="1"/>
    <x v="1"/>
    <x v="1"/>
    <m/>
    <x v="1"/>
    <x v="1"/>
    <x v="1"/>
    <x v="2"/>
    <x v="0"/>
    <x v="1"/>
    <x v="1"/>
    <x v="1"/>
    <x v="1"/>
    <x v="0"/>
    <m/>
  </r>
  <r>
    <m/>
    <m/>
    <m/>
    <x v="1"/>
    <x v="1"/>
    <m/>
    <m/>
    <x v="1"/>
    <x v="1"/>
    <x v="1"/>
    <x v="1"/>
    <x v="1"/>
    <m/>
    <x v="1"/>
    <x v="1"/>
    <x v="1"/>
    <x v="2"/>
    <x v="163"/>
    <x v="1"/>
    <x v="1"/>
    <x v="1"/>
    <x v="1"/>
    <x v="0"/>
    <m/>
  </r>
  <r>
    <m/>
    <m/>
    <m/>
    <x v="1"/>
    <x v="1"/>
    <m/>
    <m/>
    <x v="1"/>
    <x v="1"/>
    <x v="1"/>
    <x v="1"/>
    <x v="1"/>
    <m/>
    <x v="1"/>
    <x v="1"/>
    <x v="1"/>
    <x v="2"/>
    <x v="0"/>
    <x v="1"/>
    <x v="1"/>
    <x v="1"/>
    <x v="1"/>
    <x v="0"/>
    <m/>
  </r>
  <r>
    <m/>
    <m/>
    <m/>
    <x v="1"/>
    <x v="1"/>
    <m/>
    <m/>
    <x v="1"/>
    <x v="1"/>
    <x v="133"/>
    <x v="1"/>
    <x v="1"/>
    <m/>
    <x v="1"/>
    <x v="1"/>
    <x v="1"/>
    <x v="2"/>
    <x v="0"/>
    <x v="1"/>
    <x v="1"/>
    <x v="1"/>
    <x v="1"/>
    <x v="0"/>
    <m/>
  </r>
  <r>
    <m/>
    <m/>
    <m/>
    <x v="1"/>
    <x v="1"/>
    <m/>
    <m/>
    <x v="1"/>
    <x v="1"/>
    <x v="1"/>
    <x v="1"/>
    <x v="1"/>
    <m/>
    <x v="1"/>
    <x v="1"/>
    <x v="1"/>
    <x v="2"/>
    <x v="0"/>
    <x v="1"/>
    <x v="1"/>
    <x v="1"/>
    <x v="1"/>
    <x v="0"/>
    <m/>
  </r>
  <r>
    <m/>
    <m/>
    <m/>
    <x v="1"/>
    <x v="1"/>
    <m/>
    <m/>
    <x v="1"/>
    <x v="1"/>
    <x v="134"/>
    <x v="1"/>
    <x v="1"/>
    <m/>
    <x v="1"/>
    <x v="1"/>
    <x v="1"/>
    <x v="2"/>
    <x v="0"/>
    <x v="1"/>
    <x v="1"/>
    <x v="1"/>
    <x v="1"/>
    <x v="0"/>
    <m/>
  </r>
  <r>
    <m/>
    <m/>
    <m/>
    <x v="1"/>
    <x v="1"/>
    <m/>
    <m/>
    <x v="1"/>
    <x v="1"/>
    <x v="1"/>
    <x v="1"/>
    <x v="1"/>
    <m/>
    <x v="1"/>
    <x v="1"/>
    <x v="1"/>
    <x v="2"/>
    <x v="0"/>
    <x v="1"/>
    <x v="1"/>
    <x v="1"/>
    <x v="1"/>
    <x v="0"/>
    <m/>
  </r>
  <r>
    <m/>
    <m/>
    <m/>
    <x v="1"/>
    <x v="1"/>
    <m/>
    <m/>
    <x v="1"/>
    <x v="1"/>
    <x v="1"/>
    <x v="1"/>
    <x v="216"/>
    <m/>
    <x v="1"/>
    <x v="1"/>
    <x v="1"/>
    <x v="2"/>
    <x v="0"/>
    <x v="1"/>
    <x v="1"/>
    <x v="1"/>
    <x v="1"/>
    <x v="0"/>
    <m/>
  </r>
  <r>
    <m/>
    <m/>
    <m/>
    <x v="1"/>
    <x v="1"/>
    <m/>
    <m/>
    <x v="1"/>
    <x v="1"/>
    <x v="1"/>
    <x v="1"/>
    <x v="1"/>
    <m/>
    <x v="1"/>
    <x v="1"/>
    <x v="1"/>
    <x v="2"/>
    <x v="0"/>
    <x v="1"/>
    <x v="1"/>
    <x v="1"/>
    <x v="1"/>
    <x v="0"/>
    <m/>
  </r>
  <r>
    <m/>
    <m/>
    <m/>
    <x v="1"/>
    <x v="1"/>
    <m/>
    <m/>
    <x v="1"/>
    <x v="1"/>
    <x v="1"/>
    <x v="1"/>
    <x v="217"/>
    <m/>
    <x v="1"/>
    <x v="9"/>
    <x v="1"/>
    <x v="2"/>
    <x v="0"/>
    <x v="1"/>
    <x v="1"/>
    <x v="1"/>
    <x v="1"/>
    <x v="0"/>
    <m/>
  </r>
  <r>
    <m/>
    <m/>
    <m/>
    <x v="1"/>
    <x v="1"/>
    <m/>
    <m/>
    <x v="1"/>
    <x v="1"/>
    <x v="1"/>
    <x v="1"/>
    <x v="1"/>
    <m/>
    <x v="1"/>
    <x v="1"/>
    <x v="1"/>
    <x v="2"/>
    <x v="0"/>
    <x v="1"/>
    <x v="1"/>
    <x v="1"/>
    <x v="1"/>
    <x v="0"/>
    <m/>
  </r>
  <r>
    <m/>
    <m/>
    <m/>
    <x v="1"/>
    <x v="1"/>
    <m/>
    <m/>
    <x v="1"/>
    <x v="1"/>
    <x v="135"/>
    <x v="1"/>
    <x v="218"/>
    <m/>
    <x v="1"/>
    <x v="1"/>
    <x v="1"/>
    <x v="2"/>
    <x v="0"/>
    <x v="1"/>
    <x v="1"/>
    <x v="1"/>
    <x v="1"/>
    <x v="0"/>
    <m/>
  </r>
  <r>
    <m/>
    <m/>
    <m/>
    <x v="1"/>
    <x v="1"/>
    <m/>
    <m/>
    <x v="1"/>
    <x v="1"/>
    <x v="1"/>
    <x v="1"/>
    <x v="1"/>
    <s v="Jurídica, Planeación"/>
    <x v="1"/>
    <x v="1"/>
    <x v="1"/>
    <x v="2"/>
    <x v="0"/>
    <x v="1"/>
    <x v="1"/>
    <x v="1"/>
    <x v="1"/>
    <x v="0"/>
    <m/>
  </r>
  <r>
    <m/>
    <m/>
    <m/>
    <x v="1"/>
    <x v="1"/>
    <m/>
    <m/>
    <x v="1"/>
    <x v="1"/>
    <x v="1"/>
    <x v="1"/>
    <x v="219"/>
    <m/>
    <x v="1"/>
    <x v="9"/>
    <x v="1"/>
    <x v="2"/>
    <x v="0"/>
    <x v="1"/>
    <x v="1"/>
    <x v="1"/>
    <x v="1"/>
    <x v="0"/>
    <m/>
  </r>
  <r>
    <m/>
    <m/>
    <m/>
    <x v="1"/>
    <x v="1"/>
    <m/>
    <m/>
    <x v="1"/>
    <x v="1"/>
    <x v="1"/>
    <x v="1"/>
    <x v="1"/>
    <m/>
    <x v="1"/>
    <x v="1"/>
    <x v="1"/>
    <x v="2"/>
    <x v="0"/>
    <x v="1"/>
    <x v="1"/>
    <x v="1"/>
    <x v="1"/>
    <x v="0"/>
    <m/>
  </r>
  <r>
    <m/>
    <m/>
    <m/>
    <x v="1"/>
    <x v="1"/>
    <m/>
    <m/>
    <x v="1"/>
    <x v="1"/>
    <x v="1"/>
    <x v="1"/>
    <x v="1"/>
    <m/>
    <x v="1"/>
    <x v="1"/>
    <x v="1"/>
    <x v="2"/>
    <x v="0"/>
    <x v="1"/>
    <x v="1"/>
    <x v="1"/>
    <x v="1"/>
    <x v="0"/>
    <m/>
  </r>
  <r>
    <m/>
    <m/>
    <m/>
    <x v="1"/>
    <x v="1"/>
    <m/>
    <m/>
    <x v="1"/>
    <x v="1"/>
    <x v="1"/>
    <x v="1"/>
    <x v="1"/>
    <s v="Supervisores de contratos. Gestión documental"/>
    <x v="1"/>
    <x v="1"/>
    <x v="1"/>
    <x v="2"/>
    <x v="0"/>
    <x v="1"/>
    <x v="1"/>
    <x v="1"/>
    <x v="1"/>
    <x v="0"/>
    <m/>
  </r>
  <r>
    <m/>
    <m/>
    <m/>
    <x v="1"/>
    <x v="1"/>
    <m/>
    <m/>
    <x v="1"/>
    <x v="1"/>
    <x v="1"/>
    <x v="1"/>
    <x v="1"/>
    <m/>
    <x v="1"/>
    <x v="48"/>
    <x v="1"/>
    <x v="2"/>
    <x v="0"/>
    <x v="1"/>
    <x v="1"/>
    <x v="1"/>
    <x v="1"/>
    <x v="0"/>
    <m/>
  </r>
  <r>
    <m/>
    <m/>
    <m/>
    <x v="1"/>
    <x v="1"/>
    <m/>
    <m/>
    <x v="1"/>
    <x v="1"/>
    <x v="1"/>
    <x v="1"/>
    <x v="1"/>
    <m/>
    <x v="1"/>
    <x v="1"/>
    <x v="1"/>
    <x v="2"/>
    <x v="0"/>
    <x v="1"/>
    <x v="1"/>
    <x v="1"/>
    <x v="1"/>
    <x v="0"/>
    <m/>
  </r>
  <r>
    <m/>
    <m/>
    <m/>
    <x v="1"/>
    <x v="1"/>
    <m/>
    <m/>
    <x v="1"/>
    <x v="1"/>
    <x v="136"/>
    <x v="1"/>
    <x v="220"/>
    <m/>
    <x v="1"/>
    <x v="1"/>
    <x v="1"/>
    <x v="271"/>
    <x v="0"/>
    <x v="1"/>
    <x v="1"/>
    <x v="1"/>
    <x v="1"/>
    <x v="0"/>
    <m/>
  </r>
  <r>
    <m/>
    <m/>
    <m/>
    <x v="1"/>
    <x v="1"/>
    <m/>
    <m/>
    <x v="1"/>
    <x v="1"/>
    <x v="1"/>
    <x v="1"/>
    <x v="1"/>
    <m/>
    <x v="1"/>
    <x v="1"/>
    <x v="1"/>
    <x v="272"/>
    <x v="0"/>
    <x v="1"/>
    <x v="1"/>
    <x v="1"/>
    <x v="1"/>
    <x v="0"/>
    <m/>
  </r>
  <r>
    <m/>
    <m/>
    <m/>
    <x v="1"/>
    <x v="1"/>
    <m/>
    <m/>
    <x v="1"/>
    <x v="1"/>
    <x v="137"/>
    <x v="1"/>
    <x v="1"/>
    <m/>
    <x v="1"/>
    <x v="1"/>
    <x v="1"/>
    <x v="2"/>
    <x v="0"/>
    <x v="1"/>
    <x v="1"/>
    <x v="1"/>
    <x v="1"/>
    <x v="0"/>
    <m/>
  </r>
  <r>
    <m/>
    <m/>
    <m/>
    <x v="1"/>
    <x v="1"/>
    <m/>
    <m/>
    <x v="1"/>
    <x v="1"/>
    <x v="1"/>
    <x v="1"/>
    <x v="1"/>
    <m/>
    <x v="1"/>
    <x v="1"/>
    <x v="1"/>
    <x v="273"/>
    <x v="0"/>
    <x v="1"/>
    <x v="1"/>
    <x v="1"/>
    <x v="1"/>
    <x v="0"/>
    <m/>
  </r>
  <r>
    <m/>
    <m/>
    <m/>
    <x v="1"/>
    <x v="1"/>
    <m/>
    <m/>
    <x v="1"/>
    <x v="1"/>
    <x v="1"/>
    <x v="1"/>
    <x v="1"/>
    <m/>
    <x v="1"/>
    <x v="1"/>
    <x v="1"/>
    <x v="2"/>
    <x v="0"/>
    <x v="1"/>
    <x v="1"/>
    <x v="1"/>
    <x v="1"/>
    <x v="0"/>
    <m/>
  </r>
  <r>
    <m/>
    <m/>
    <m/>
    <x v="1"/>
    <x v="1"/>
    <m/>
    <m/>
    <x v="1"/>
    <x v="1"/>
    <x v="1"/>
    <x v="1"/>
    <x v="1"/>
    <m/>
    <x v="1"/>
    <x v="1"/>
    <x v="1"/>
    <x v="274"/>
    <x v="164"/>
    <x v="1"/>
    <x v="1"/>
    <x v="1"/>
    <x v="1"/>
    <x v="0"/>
    <m/>
  </r>
  <r>
    <m/>
    <m/>
    <m/>
    <x v="1"/>
    <x v="1"/>
    <m/>
    <m/>
    <x v="1"/>
    <x v="1"/>
    <x v="1"/>
    <x v="1"/>
    <x v="1"/>
    <m/>
    <x v="1"/>
    <x v="1"/>
    <x v="1"/>
    <x v="2"/>
    <x v="0"/>
    <x v="1"/>
    <x v="1"/>
    <x v="1"/>
    <x v="1"/>
    <x v="0"/>
    <m/>
  </r>
  <r>
    <m/>
    <m/>
    <m/>
    <x v="1"/>
    <x v="1"/>
    <m/>
    <m/>
    <x v="1"/>
    <x v="1"/>
    <x v="138"/>
    <x v="1"/>
    <x v="221"/>
    <m/>
    <x v="1"/>
    <x v="1"/>
    <x v="1"/>
    <x v="2"/>
    <x v="164"/>
    <x v="1"/>
    <x v="1"/>
    <x v="1"/>
    <x v="1"/>
    <x v="0"/>
    <m/>
  </r>
  <r>
    <m/>
    <m/>
    <m/>
    <x v="1"/>
    <x v="1"/>
    <m/>
    <m/>
    <x v="1"/>
    <x v="1"/>
    <x v="1"/>
    <x v="1"/>
    <x v="1"/>
    <m/>
    <x v="1"/>
    <x v="1"/>
    <x v="1"/>
    <x v="275"/>
    <x v="0"/>
    <x v="1"/>
    <x v="1"/>
    <x v="1"/>
    <x v="1"/>
    <x v="0"/>
    <m/>
  </r>
  <r>
    <n v="20161000020333"/>
    <n v="728"/>
    <s v="Control Interno y Disciplinario"/>
    <x v="18"/>
    <x v="2"/>
    <s v="Informe de la primera visita de seguimiento del año 2015 (radicado orfeo 20155000243793) de la certificación realizada por la firma COTECNA"/>
    <s v="No se identifica en el hallazgo"/>
    <x v="0"/>
    <x v="130"/>
    <x v="139"/>
    <x v="5"/>
    <x v="222"/>
    <s v="Asesor de control Interno"/>
    <x v="75"/>
    <x v="51"/>
    <x v="61"/>
    <x v="276"/>
    <x v="165"/>
    <x v="2"/>
    <x v="2"/>
    <x v="0"/>
    <x v="2"/>
    <x v="0"/>
    <m/>
  </r>
  <r>
    <m/>
    <m/>
    <m/>
    <x v="1"/>
    <x v="1"/>
    <m/>
    <m/>
    <x v="1"/>
    <x v="1"/>
    <x v="1"/>
    <x v="1"/>
    <x v="1"/>
    <m/>
    <x v="1"/>
    <x v="1"/>
    <x v="1"/>
    <x v="2"/>
    <x v="0"/>
    <x v="1"/>
    <x v="1"/>
    <x v="1"/>
    <x v="1"/>
    <x v="0"/>
    <m/>
  </r>
  <r>
    <m/>
    <m/>
    <m/>
    <x v="1"/>
    <x v="1"/>
    <m/>
    <m/>
    <x v="1"/>
    <x v="1"/>
    <x v="1"/>
    <x v="1"/>
    <x v="223"/>
    <m/>
    <x v="1"/>
    <x v="1"/>
    <x v="1"/>
    <x v="2"/>
    <x v="0"/>
    <x v="1"/>
    <x v="1"/>
    <x v="1"/>
    <x v="1"/>
    <x v="0"/>
    <m/>
  </r>
  <r>
    <m/>
    <m/>
    <m/>
    <x v="1"/>
    <x v="1"/>
    <m/>
    <m/>
    <x v="1"/>
    <x v="1"/>
    <x v="1"/>
    <x v="1"/>
    <x v="1"/>
    <m/>
    <x v="1"/>
    <x v="1"/>
    <x v="1"/>
    <x v="2"/>
    <x v="0"/>
    <x v="1"/>
    <x v="1"/>
    <x v="1"/>
    <x v="1"/>
    <x v="0"/>
    <m/>
  </r>
  <r>
    <m/>
    <m/>
    <m/>
    <x v="1"/>
    <x v="1"/>
    <m/>
    <m/>
    <x v="1"/>
    <x v="1"/>
    <x v="1"/>
    <x v="1"/>
    <x v="224"/>
    <m/>
    <x v="1"/>
    <x v="1"/>
    <x v="1"/>
    <x v="2"/>
    <x v="0"/>
    <x v="1"/>
    <x v="1"/>
    <x v="1"/>
    <x v="1"/>
    <x v="0"/>
    <m/>
  </r>
  <r>
    <n v="7200069543"/>
    <n v="729"/>
    <s v="Financiera-Contable"/>
    <x v="4"/>
    <x v="0"/>
    <s v="Auditoria de Gestión Control Interno 2014"/>
    <s v="Comprobante de Baja por traslado de elementos"/>
    <x v="3"/>
    <x v="131"/>
    <x v="140"/>
    <x v="0"/>
    <x v="225"/>
    <s v="Sistemas"/>
    <x v="4"/>
    <x v="18"/>
    <x v="6"/>
    <x v="21"/>
    <x v="7"/>
    <x v="3"/>
    <x v="3"/>
    <x v="1"/>
    <x v="1"/>
    <x v="0"/>
    <n v="543"/>
  </r>
  <r>
    <m/>
    <m/>
    <m/>
    <x v="1"/>
    <x v="1"/>
    <m/>
    <m/>
    <x v="1"/>
    <x v="1"/>
    <x v="1"/>
    <x v="1"/>
    <x v="1"/>
    <m/>
    <x v="1"/>
    <x v="1"/>
    <x v="7"/>
    <x v="277"/>
    <x v="166"/>
    <x v="5"/>
    <x v="3"/>
    <x v="1"/>
    <x v="1"/>
    <x v="0"/>
    <m/>
  </r>
  <r>
    <m/>
    <m/>
    <m/>
    <x v="1"/>
    <x v="1"/>
    <m/>
    <m/>
    <x v="1"/>
    <x v="1"/>
    <x v="1"/>
    <x v="1"/>
    <x v="1"/>
    <m/>
    <x v="1"/>
    <x v="1"/>
    <x v="1"/>
    <x v="2"/>
    <x v="0"/>
    <x v="1"/>
    <x v="1"/>
    <x v="1"/>
    <x v="1"/>
    <x v="0"/>
    <m/>
  </r>
  <r>
    <m/>
    <m/>
    <m/>
    <x v="1"/>
    <x v="1"/>
    <m/>
    <m/>
    <x v="1"/>
    <x v="1"/>
    <x v="1"/>
    <x v="1"/>
    <x v="1"/>
    <m/>
    <x v="1"/>
    <x v="1"/>
    <x v="1"/>
    <x v="278"/>
    <x v="0"/>
    <x v="1"/>
    <x v="1"/>
    <x v="1"/>
    <x v="1"/>
    <x v="0"/>
    <m/>
  </r>
  <r>
    <m/>
    <m/>
    <m/>
    <x v="1"/>
    <x v="1"/>
    <m/>
    <m/>
    <x v="1"/>
    <x v="1"/>
    <x v="1"/>
    <x v="1"/>
    <x v="1"/>
    <m/>
    <x v="1"/>
    <x v="1"/>
    <x v="28"/>
    <x v="279"/>
    <x v="91"/>
    <x v="1"/>
    <x v="1"/>
    <x v="1"/>
    <x v="1"/>
    <x v="0"/>
    <m/>
  </r>
  <r>
    <m/>
    <m/>
    <m/>
    <x v="1"/>
    <x v="1"/>
    <m/>
    <m/>
    <x v="1"/>
    <x v="1"/>
    <x v="1"/>
    <x v="1"/>
    <x v="1"/>
    <m/>
    <x v="1"/>
    <x v="1"/>
    <x v="62"/>
    <x v="280"/>
    <x v="0"/>
    <x v="5"/>
    <x v="1"/>
    <x v="1"/>
    <x v="1"/>
    <x v="0"/>
    <m/>
  </r>
  <r>
    <m/>
    <m/>
    <m/>
    <x v="1"/>
    <x v="1"/>
    <m/>
    <m/>
    <x v="1"/>
    <x v="1"/>
    <x v="1"/>
    <x v="1"/>
    <x v="1"/>
    <m/>
    <x v="1"/>
    <x v="1"/>
    <x v="34"/>
    <x v="152"/>
    <x v="92"/>
    <x v="2"/>
    <x v="2"/>
    <x v="0"/>
    <x v="2"/>
    <x v="27"/>
    <m/>
  </r>
  <r>
    <m/>
    <m/>
    <m/>
    <x v="1"/>
    <x v="1"/>
    <m/>
    <m/>
    <x v="1"/>
    <x v="1"/>
    <x v="1"/>
    <x v="1"/>
    <x v="1"/>
    <m/>
    <x v="1"/>
    <x v="1"/>
    <x v="1"/>
    <x v="153"/>
    <x v="0"/>
    <x v="1"/>
    <x v="1"/>
    <x v="1"/>
    <x v="1"/>
    <x v="0"/>
    <m/>
  </r>
  <r>
    <n v="20163000023913"/>
    <n v="730"/>
    <s v="Gestión Jurídica"/>
    <x v="29"/>
    <x v="0"/>
    <s v="Auditoria a estados contables 2015"/>
    <s v="Falta de oportunidad en los trámites correspondientes"/>
    <x v="0"/>
    <x v="132"/>
    <x v="141"/>
    <x v="3"/>
    <x v="226"/>
    <s v="Supervisor"/>
    <x v="76"/>
    <x v="52"/>
    <x v="63"/>
    <x v="281"/>
    <x v="167"/>
    <x v="2"/>
    <x v="2"/>
    <x v="0"/>
    <x v="2"/>
    <x v="45"/>
    <m/>
  </r>
  <r>
    <n v="20163000023913"/>
    <m/>
    <m/>
    <x v="1"/>
    <x v="1"/>
    <m/>
    <m/>
    <x v="1"/>
    <x v="1"/>
    <x v="141"/>
    <x v="3"/>
    <x v="227"/>
    <s v="Oficina Asesora Jurídica"/>
    <x v="76"/>
    <x v="53"/>
    <x v="63"/>
    <x v="281"/>
    <x v="167"/>
    <x v="2"/>
    <x v="2"/>
    <x v="0"/>
    <x v="2"/>
    <x v="45"/>
    <m/>
  </r>
  <r>
    <n v="20167200007023"/>
    <n v="731"/>
    <s v="Gestión Financiera"/>
    <x v="30"/>
    <x v="0"/>
    <s v="Auditoria a estados contables 2015"/>
    <s v="Documentos y soportes contables"/>
    <x v="0"/>
    <x v="133"/>
    <x v="142"/>
    <x v="0"/>
    <x v="228"/>
    <s v="Grupo Interno de Recursos Humanos"/>
    <x v="50"/>
    <x v="11"/>
    <x v="64"/>
    <x v="282"/>
    <x v="168"/>
    <x v="2"/>
    <x v="2"/>
    <x v="0"/>
    <x v="2"/>
    <x v="46"/>
    <m/>
  </r>
  <r>
    <m/>
    <m/>
    <m/>
    <x v="1"/>
    <x v="1"/>
    <m/>
    <m/>
    <x v="1"/>
    <x v="1"/>
    <x v="1"/>
    <x v="1"/>
    <x v="229"/>
    <s v="Grupo Interno de Recursos Humanos"/>
    <x v="50"/>
    <x v="11"/>
    <x v="64"/>
    <x v="283"/>
    <x v="169"/>
    <x v="2"/>
    <x v="2"/>
    <x v="0"/>
    <x v="2"/>
    <x v="46"/>
    <m/>
  </r>
  <r>
    <m/>
    <m/>
    <m/>
    <x v="1"/>
    <x v="1"/>
    <m/>
    <m/>
    <x v="1"/>
    <x v="1"/>
    <x v="1"/>
    <x v="1"/>
    <x v="1"/>
    <m/>
    <x v="1"/>
    <x v="1"/>
    <x v="1"/>
    <x v="2"/>
    <x v="0"/>
    <x v="2"/>
    <x v="2"/>
    <x v="0"/>
    <x v="2"/>
    <x v="46"/>
    <m/>
  </r>
  <r>
    <n v="20167200007023"/>
    <n v="732"/>
    <s v="Gestión Financiera"/>
    <x v="30"/>
    <x v="0"/>
    <s v="Auditoria a estados contables 2015"/>
    <s v="Oportunidad en el registro de los hechos económicos"/>
    <x v="0"/>
    <x v="134"/>
    <x v="143"/>
    <x v="0"/>
    <x v="230"/>
    <s v="Asesor con funciones de contador"/>
    <x v="50"/>
    <x v="54"/>
    <x v="54"/>
    <x v="284"/>
    <x v="170"/>
    <x v="2"/>
    <x v="2"/>
    <x v="0"/>
    <x v="2"/>
    <x v="41"/>
    <m/>
  </r>
  <r>
    <m/>
    <m/>
    <m/>
    <x v="1"/>
    <x v="1"/>
    <m/>
    <m/>
    <x v="1"/>
    <x v="1"/>
    <x v="1"/>
    <x v="1"/>
    <x v="1"/>
    <m/>
    <x v="1"/>
    <x v="1"/>
    <x v="1"/>
    <x v="2"/>
    <x v="0"/>
    <x v="1"/>
    <x v="1"/>
    <x v="1"/>
    <x v="1"/>
    <x v="0"/>
    <m/>
  </r>
  <r>
    <m/>
    <m/>
    <m/>
    <x v="1"/>
    <x v="1"/>
    <m/>
    <m/>
    <x v="1"/>
    <x v="135"/>
    <x v="1"/>
    <x v="1"/>
    <x v="1"/>
    <m/>
    <x v="1"/>
    <x v="1"/>
    <x v="1"/>
    <x v="2"/>
    <x v="0"/>
    <x v="1"/>
    <x v="1"/>
    <x v="1"/>
    <x v="1"/>
    <x v="0"/>
    <m/>
  </r>
  <r>
    <m/>
    <m/>
    <m/>
    <x v="1"/>
    <x v="1"/>
    <m/>
    <m/>
    <x v="1"/>
    <x v="1"/>
    <x v="1"/>
    <x v="1"/>
    <x v="1"/>
    <m/>
    <x v="1"/>
    <x v="1"/>
    <x v="1"/>
    <x v="2"/>
    <x v="0"/>
    <x v="1"/>
    <x v="1"/>
    <x v="1"/>
    <x v="1"/>
    <x v="0"/>
    <m/>
  </r>
  <r>
    <m/>
    <m/>
    <m/>
    <x v="1"/>
    <x v="1"/>
    <m/>
    <m/>
    <x v="1"/>
    <x v="136"/>
    <x v="1"/>
    <x v="1"/>
    <x v="1"/>
    <m/>
    <x v="1"/>
    <x v="1"/>
    <x v="1"/>
    <x v="2"/>
    <x v="0"/>
    <x v="1"/>
    <x v="1"/>
    <x v="1"/>
    <x v="1"/>
    <x v="0"/>
    <m/>
  </r>
  <r>
    <m/>
    <m/>
    <m/>
    <x v="1"/>
    <x v="1"/>
    <m/>
    <m/>
    <x v="1"/>
    <x v="1"/>
    <x v="1"/>
    <x v="1"/>
    <x v="1"/>
    <m/>
    <x v="1"/>
    <x v="1"/>
    <x v="1"/>
    <x v="2"/>
    <x v="0"/>
    <x v="1"/>
    <x v="1"/>
    <x v="1"/>
    <x v="1"/>
    <x v="0"/>
    <m/>
  </r>
  <r>
    <m/>
    <m/>
    <m/>
    <x v="1"/>
    <x v="1"/>
    <m/>
    <m/>
    <x v="1"/>
    <x v="137"/>
    <x v="1"/>
    <x v="1"/>
    <x v="1"/>
    <m/>
    <x v="1"/>
    <x v="1"/>
    <x v="1"/>
    <x v="2"/>
    <x v="0"/>
    <x v="1"/>
    <x v="1"/>
    <x v="1"/>
    <x v="1"/>
    <x v="0"/>
    <m/>
  </r>
  <r>
    <n v="20167200007023"/>
    <n v="733"/>
    <s v="Gestión Financiera"/>
    <x v="30"/>
    <x v="0"/>
    <s v="Auditoria a estados contables 2015"/>
    <s v="Documentos que no soportan adecuadamente los registros contables."/>
    <x v="0"/>
    <x v="138"/>
    <x v="144"/>
    <x v="5"/>
    <x v="231"/>
    <s v="Asesor con funciones de contador"/>
    <x v="77"/>
    <x v="55"/>
    <x v="54"/>
    <x v="285"/>
    <x v="171"/>
    <x v="2"/>
    <x v="2"/>
    <x v="0"/>
    <x v="2"/>
    <x v="41"/>
    <m/>
  </r>
  <r>
    <m/>
    <m/>
    <m/>
    <x v="1"/>
    <x v="1"/>
    <m/>
    <m/>
    <x v="1"/>
    <x v="1"/>
    <x v="1"/>
    <x v="1"/>
    <x v="1"/>
    <m/>
    <x v="1"/>
    <x v="1"/>
    <x v="1"/>
    <x v="2"/>
    <x v="0"/>
    <x v="1"/>
    <x v="1"/>
    <x v="1"/>
    <x v="1"/>
    <x v="0"/>
    <m/>
  </r>
  <r>
    <m/>
    <m/>
    <m/>
    <x v="1"/>
    <x v="1"/>
    <m/>
    <m/>
    <x v="1"/>
    <x v="139"/>
    <x v="1"/>
    <x v="1"/>
    <x v="1"/>
    <m/>
    <x v="1"/>
    <x v="1"/>
    <x v="1"/>
    <x v="2"/>
    <x v="0"/>
    <x v="1"/>
    <x v="1"/>
    <x v="1"/>
    <x v="1"/>
    <x v="0"/>
    <m/>
  </r>
  <r>
    <m/>
    <m/>
    <m/>
    <x v="1"/>
    <x v="1"/>
    <m/>
    <m/>
    <x v="1"/>
    <x v="1"/>
    <x v="1"/>
    <x v="1"/>
    <x v="1"/>
    <m/>
    <x v="1"/>
    <x v="1"/>
    <x v="1"/>
    <x v="2"/>
    <x v="0"/>
    <x v="1"/>
    <x v="1"/>
    <x v="1"/>
    <x v="1"/>
    <x v="0"/>
    <m/>
  </r>
  <r>
    <m/>
    <m/>
    <m/>
    <x v="1"/>
    <x v="1"/>
    <m/>
    <m/>
    <x v="1"/>
    <x v="140"/>
    <x v="1"/>
    <x v="1"/>
    <x v="1"/>
    <m/>
    <x v="1"/>
    <x v="1"/>
    <x v="1"/>
    <x v="2"/>
    <x v="0"/>
    <x v="1"/>
    <x v="1"/>
    <x v="1"/>
    <x v="1"/>
    <x v="0"/>
    <m/>
  </r>
  <r>
    <n v="20167200007023"/>
    <n v="734"/>
    <s v="Gestión Financiera"/>
    <x v="30"/>
    <x v="0"/>
    <s v="Auditoria a estados contables 2015"/>
    <s v="Integridad de documentos contables"/>
    <x v="0"/>
    <x v="141"/>
    <x v="145"/>
    <x v="5"/>
    <x v="232"/>
    <s v="Asesor con funciones de contador"/>
    <x v="77"/>
    <x v="55"/>
    <x v="54"/>
    <x v="286"/>
    <x v="172"/>
    <x v="2"/>
    <x v="2"/>
    <x v="0"/>
    <x v="2"/>
    <x v="41"/>
    <m/>
  </r>
  <r>
    <n v="20167200007023"/>
    <n v="734"/>
    <s v="Gestión Financiera"/>
    <x v="30"/>
    <x v="0"/>
    <s v="Auditoria a estados contables 2015"/>
    <s v="Integridad de documentos contables"/>
    <x v="0"/>
    <x v="141"/>
    <x v="145"/>
    <x v="5"/>
    <x v="233"/>
    <s v="Asesor con funciones de contador"/>
    <x v="77"/>
    <x v="55"/>
    <x v="54"/>
    <x v="287"/>
    <x v="172"/>
    <x v="2"/>
    <x v="2"/>
    <x v="0"/>
    <x v="2"/>
    <x v="41"/>
    <m/>
  </r>
  <r>
    <m/>
    <m/>
    <m/>
    <x v="1"/>
    <x v="1"/>
    <m/>
    <m/>
    <x v="1"/>
    <x v="1"/>
    <x v="1"/>
    <x v="1"/>
    <x v="1"/>
    <m/>
    <x v="1"/>
    <x v="1"/>
    <x v="1"/>
    <x v="2"/>
    <x v="0"/>
    <x v="1"/>
    <x v="1"/>
    <x v="1"/>
    <x v="1"/>
    <x v="0"/>
    <m/>
  </r>
  <r>
    <m/>
    <m/>
    <m/>
    <x v="1"/>
    <x v="1"/>
    <m/>
    <m/>
    <x v="1"/>
    <x v="142"/>
    <x v="146"/>
    <x v="1"/>
    <x v="234"/>
    <s v="Jesús David Quintero"/>
    <x v="1"/>
    <x v="1"/>
    <x v="1"/>
    <x v="2"/>
    <x v="0"/>
    <x v="1"/>
    <x v="1"/>
    <x v="1"/>
    <x v="1"/>
    <x v="0"/>
    <m/>
  </r>
  <r>
    <m/>
    <m/>
    <m/>
    <x v="1"/>
    <x v="1"/>
    <m/>
    <m/>
    <x v="1"/>
    <x v="1"/>
    <x v="1"/>
    <x v="1"/>
    <x v="1"/>
    <m/>
    <x v="1"/>
    <x v="1"/>
    <x v="1"/>
    <x v="2"/>
    <x v="0"/>
    <x v="1"/>
    <x v="1"/>
    <x v="1"/>
    <x v="1"/>
    <x v="0"/>
    <m/>
  </r>
  <r>
    <m/>
    <m/>
    <m/>
    <x v="1"/>
    <x v="1"/>
    <m/>
    <m/>
    <x v="1"/>
    <x v="1"/>
    <x v="1"/>
    <x v="1"/>
    <x v="1"/>
    <m/>
    <x v="78"/>
    <x v="56"/>
    <x v="1"/>
    <x v="2"/>
    <x v="0"/>
    <x v="1"/>
    <x v="1"/>
    <x v="1"/>
    <x v="1"/>
    <x v="0"/>
    <m/>
  </r>
  <r>
    <n v="20167300139873"/>
    <n v="737"/>
    <s v="Gestion del Talento Humano"/>
    <x v="31"/>
    <x v="4"/>
    <s v="revisión realizada al cumplimiento de las obligaciones a cargo de la secretaría al sistema de información distrital del empleo y la administración pública- sideap"/>
    <m/>
    <x v="5"/>
    <x v="143"/>
    <x v="147"/>
    <x v="7"/>
    <x v="235"/>
    <s v="Grupo Interno de Recursos Humanos"/>
    <x v="79"/>
    <x v="57"/>
    <x v="65"/>
    <x v="288"/>
    <x v="0"/>
    <x v="2"/>
    <x v="2"/>
    <x v="0"/>
    <x v="2"/>
    <x v="47"/>
    <m/>
  </r>
  <r>
    <m/>
    <m/>
    <m/>
    <x v="1"/>
    <x v="1"/>
    <m/>
    <m/>
    <x v="1"/>
    <x v="1"/>
    <x v="148"/>
    <x v="1"/>
    <x v="236"/>
    <m/>
    <x v="1"/>
    <x v="1"/>
    <x v="1"/>
    <x v="2"/>
    <x v="173"/>
    <x v="1"/>
    <x v="1"/>
    <x v="1"/>
    <x v="1"/>
    <x v="0"/>
    <m/>
  </r>
  <r>
    <m/>
    <m/>
    <m/>
    <x v="1"/>
    <x v="1"/>
    <m/>
    <m/>
    <x v="1"/>
    <x v="1"/>
    <x v="1"/>
    <x v="1"/>
    <x v="1"/>
    <m/>
    <x v="1"/>
    <x v="1"/>
    <x v="1"/>
    <x v="2"/>
    <x v="174"/>
    <x v="1"/>
    <x v="1"/>
    <x v="1"/>
    <x v="1"/>
    <x v="0"/>
    <m/>
  </r>
  <r>
    <m/>
    <m/>
    <m/>
    <x v="1"/>
    <x v="1"/>
    <m/>
    <m/>
    <x v="1"/>
    <x v="1"/>
    <x v="1"/>
    <x v="1"/>
    <x v="1"/>
    <m/>
    <x v="1"/>
    <x v="1"/>
    <x v="1"/>
    <x v="2"/>
    <x v="175"/>
    <x v="1"/>
    <x v="1"/>
    <x v="1"/>
    <x v="1"/>
    <x v="0"/>
    <m/>
  </r>
  <r>
    <n v="20161000146293"/>
    <n v="738"/>
    <s v="Gestión Financiera"/>
    <x v="32"/>
    <x v="0"/>
    <s v="Resultado de la Auditoría Interna de Calidad."/>
    <s v="4.2.3"/>
    <x v="6"/>
    <x v="144"/>
    <x v="149"/>
    <x v="7"/>
    <x v="237"/>
    <s v="Coordinador Grupo Interno de Recursos Financieros y Dirección de Planeación y Procesos Estratégicos."/>
    <x v="80"/>
    <x v="58"/>
    <x v="66"/>
    <x v="289"/>
    <x v="173"/>
    <x v="1"/>
    <x v="1"/>
    <x v="1"/>
    <x v="1"/>
    <x v="0"/>
    <m/>
  </r>
  <r>
    <n v="20161000146293"/>
    <n v="739"/>
    <s v="Gestión Financiera"/>
    <x v="32"/>
    <x v="0"/>
    <s v="Resultado de la Auditoría Interna de Calidad."/>
    <s v="4.3.2"/>
    <x v="6"/>
    <x v="145"/>
    <x v="150"/>
    <x v="5"/>
    <x v="238"/>
    <s v="Coordinador Grupo Interno de Recursos Financieros y Dirección de Planeación y Procesos Estratégicos."/>
    <x v="80"/>
    <x v="58"/>
    <x v="66"/>
    <x v="290"/>
    <x v="174"/>
    <x v="1"/>
    <x v="1"/>
    <x v="1"/>
    <x v="1"/>
    <x v="0"/>
    <m/>
  </r>
  <r>
    <s v="20165200154503 20165200210353"/>
    <n v="742"/>
    <s v="Políticas y Direccionamiento Estratégico"/>
    <x v="33"/>
    <x v="0"/>
    <s v="Auditorías Internas"/>
    <s v="4.2.1"/>
    <x v="0"/>
    <x v="146"/>
    <x v="151"/>
    <x v="4"/>
    <x v="239"/>
    <s v="DANIEL EDUARDO MORA CASTAÑEDA"/>
    <x v="81"/>
    <x v="58"/>
    <x v="67"/>
    <x v="291"/>
    <x v="0"/>
    <x v="2"/>
    <x v="2"/>
    <x v="0"/>
    <x v="2"/>
    <x v="48"/>
    <m/>
  </r>
  <r>
    <m/>
    <m/>
    <m/>
    <x v="1"/>
    <x v="1"/>
    <m/>
    <m/>
    <x v="1"/>
    <x v="1"/>
    <x v="1"/>
    <x v="1"/>
    <x v="1"/>
    <m/>
    <x v="1"/>
    <x v="1"/>
    <x v="68"/>
    <x v="292"/>
    <x v="176"/>
    <x v="1"/>
    <x v="1"/>
    <x v="1"/>
    <x v="1"/>
    <x v="0"/>
    <m/>
  </r>
  <r>
    <m/>
    <m/>
    <m/>
    <x v="1"/>
    <x v="1"/>
    <m/>
    <m/>
    <x v="1"/>
    <x v="1"/>
    <x v="1"/>
    <x v="1"/>
    <x v="1"/>
    <m/>
    <x v="1"/>
    <x v="1"/>
    <x v="1"/>
    <x v="2"/>
    <x v="177"/>
    <x v="1"/>
    <x v="1"/>
    <x v="1"/>
    <x v="1"/>
    <x v="0"/>
    <m/>
  </r>
  <r>
    <m/>
    <m/>
    <m/>
    <x v="1"/>
    <x v="1"/>
    <m/>
    <m/>
    <x v="1"/>
    <x v="1"/>
    <x v="1"/>
    <x v="1"/>
    <x v="1"/>
    <m/>
    <x v="1"/>
    <x v="1"/>
    <x v="1"/>
    <x v="2"/>
    <x v="178"/>
    <x v="1"/>
    <x v="1"/>
    <x v="1"/>
    <x v="1"/>
    <x v="0"/>
    <m/>
  </r>
  <r>
    <m/>
    <m/>
    <m/>
    <x v="1"/>
    <x v="1"/>
    <m/>
    <m/>
    <x v="1"/>
    <x v="1"/>
    <x v="1"/>
    <x v="0"/>
    <x v="240"/>
    <m/>
    <x v="1"/>
    <x v="1"/>
    <x v="68"/>
    <x v="2"/>
    <x v="179"/>
    <x v="1"/>
    <x v="1"/>
    <x v="1"/>
    <x v="1"/>
    <x v="0"/>
    <m/>
  </r>
  <r>
    <m/>
    <m/>
    <m/>
    <x v="1"/>
    <x v="1"/>
    <m/>
    <m/>
    <x v="1"/>
    <x v="1"/>
    <x v="1"/>
    <x v="1"/>
    <x v="241"/>
    <m/>
    <x v="1"/>
    <x v="1"/>
    <x v="1"/>
    <x v="2"/>
    <x v="0"/>
    <x v="1"/>
    <x v="1"/>
    <x v="1"/>
    <x v="1"/>
    <x v="0"/>
    <m/>
  </r>
  <r>
    <m/>
    <m/>
    <m/>
    <x v="1"/>
    <x v="1"/>
    <m/>
    <m/>
    <x v="1"/>
    <x v="1"/>
    <x v="1"/>
    <x v="1"/>
    <x v="242"/>
    <m/>
    <x v="1"/>
    <x v="1"/>
    <x v="1"/>
    <x v="293"/>
    <x v="0"/>
    <x v="1"/>
    <x v="1"/>
    <x v="1"/>
    <x v="1"/>
    <x v="0"/>
    <m/>
  </r>
  <r>
    <m/>
    <m/>
    <m/>
    <x v="1"/>
    <x v="1"/>
    <m/>
    <m/>
    <x v="1"/>
    <x v="1"/>
    <x v="1"/>
    <x v="1"/>
    <x v="1"/>
    <m/>
    <x v="1"/>
    <x v="1"/>
    <x v="1"/>
    <x v="2"/>
    <x v="0"/>
    <x v="1"/>
    <x v="1"/>
    <x v="1"/>
    <x v="1"/>
    <x v="0"/>
    <m/>
  </r>
  <r>
    <s v="20165200154503 20165200210353"/>
    <n v="743"/>
    <s v="Políticas y Direccionamiento Estratégico"/>
    <x v="33"/>
    <x v="0"/>
    <s v="Auditorías Internas"/>
    <s v="4.2.3"/>
    <x v="0"/>
    <x v="147"/>
    <x v="152"/>
    <x v="4"/>
    <x v="243"/>
    <s v="DANIEL EDUARDO MORA CASTAÑEDA"/>
    <x v="81"/>
    <x v="58"/>
    <x v="68"/>
    <x v="294"/>
    <x v="180"/>
    <x v="2"/>
    <x v="2"/>
    <x v="0"/>
    <x v="2"/>
    <x v="48"/>
    <m/>
  </r>
  <r>
    <m/>
    <m/>
    <m/>
    <x v="1"/>
    <x v="1"/>
    <m/>
    <m/>
    <x v="1"/>
    <x v="1"/>
    <x v="1"/>
    <x v="1"/>
    <x v="1"/>
    <m/>
    <x v="1"/>
    <x v="1"/>
    <x v="1"/>
    <x v="2"/>
    <x v="181"/>
    <x v="1"/>
    <x v="1"/>
    <x v="1"/>
    <x v="1"/>
    <x v="0"/>
    <m/>
  </r>
  <r>
    <m/>
    <m/>
    <m/>
    <x v="1"/>
    <x v="1"/>
    <m/>
    <m/>
    <x v="1"/>
    <x v="1"/>
    <x v="1"/>
    <x v="0"/>
    <x v="244"/>
    <m/>
    <x v="1"/>
    <x v="1"/>
    <x v="68"/>
    <x v="294"/>
    <x v="182"/>
    <x v="1"/>
    <x v="1"/>
    <x v="1"/>
    <x v="1"/>
    <x v="0"/>
    <m/>
  </r>
  <r>
    <s v="20165200154503 20165200210353"/>
    <n v="744"/>
    <s v="Políticas y Direccionamiento Estratégico"/>
    <x v="33"/>
    <x v="0"/>
    <s v="Auditorías Internas"/>
    <s v="4.2.3"/>
    <x v="0"/>
    <x v="148"/>
    <x v="152"/>
    <x v="4"/>
    <x v="243"/>
    <s v="DANIEL EDUARDO MORA CASTAÑEDA"/>
    <x v="81"/>
    <x v="58"/>
    <x v="68"/>
    <x v="294"/>
    <x v="180"/>
    <x v="2"/>
    <x v="2"/>
    <x v="0"/>
    <x v="2"/>
    <x v="48"/>
    <m/>
  </r>
  <r>
    <m/>
    <m/>
    <m/>
    <x v="1"/>
    <x v="1"/>
    <m/>
    <m/>
    <x v="1"/>
    <x v="1"/>
    <x v="1"/>
    <x v="1"/>
    <x v="1"/>
    <m/>
    <x v="1"/>
    <x v="1"/>
    <x v="1"/>
    <x v="2"/>
    <x v="183"/>
    <x v="1"/>
    <x v="1"/>
    <x v="1"/>
    <x v="1"/>
    <x v="0"/>
    <m/>
  </r>
  <r>
    <m/>
    <m/>
    <m/>
    <x v="1"/>
    <x v="1"/>
    <m/>
    <m/>
    <x v="1"/>
    <x v="1"/>
    <x v="1"/>
    <x v="0"/>
    <x v="245"/>
    <m/>
    <x v="1"/>
    <x v="1"/>
    <x v="68"/>
    <x v="294"/>
    <x v="182"/>
    <x v="1"/>
    <x v="1"/>
    <x v="1"/>
    <x v="1"/>
    <x v="0"/>
    <m/>
  </r>
  <r>
    <m/>
    <m/>
    <m/>
    <x v="1"/>
    <x v="1"/>
    <m/>
    <m/>
    <x v="1"/>
    <x v="1"/>
    <x v="1"/>
    <x v="1"/>
    <x v="1"/>
    <m/>
    <x v="1"/>
    <x v="1"/>
    <x v="1"/>
    <x v="2"/>
    <x v="184"/>
    <x v="1"/>
    <x v="1"/>
    <x v="1"/>
    <x v="1"/>
    <x v="0"/>
    <m/>
  </r>
  <r>
    <m/>
    <m/>
    <m/>
    <x v="1"/>
    <x v="1"/>
    <m/>
    <m/>
    <x v="1"/>
    <x v="1"/>
    <x v="1"/>
    <x v="1"/>
    <x v="1"/>
    <m/>
    <x v="1"/>
    <x v="1"/>
    <x v="1"/>
    <x v="2"/>
    <x v="185"/>
    <x v="1"/>
    <x v="1"/>
    <x v="1"/>
    <x v="1"/>
    <x v="0"/>
    <m/>
  </r>
  <r>
    <m/>
    <m/>
    <m/>
    <x v="1"/>
    <x v="1"/>
    <m/>
    <m/>
    <x v="1"/>
    <x v="1"/>
    <x v="1"/>
    <x v="1"/>
    <x v="1"/>
    <m/>
    <x v="1"/>
    <x v="1"/>
    <x v="1"/>
    <x v="2"/>
    <x v="186"/>
    <x v="1"/>
    <x v="1"/>
    <x v="1"/>
    <x v="1"/>
    <x v="0"/>
    <m/>
  </r>
  <r>
    <m/>
    <m/>
    <m/>
    <x v="1"/>
    <x v="1"/>
    <m/>
    <m/>
    <x v="1"/>
    <x v="1"/>
    <x v="1"/>
    <x v="1"/>
    <x v="1"/>
    <m/>
    <x v="1"/>
    <x v="1"/>
    <x v="1"/>
    <x v="2"/>
    <x v="187"/>
    <x v="1"/>
    <x v="1"/>
    <x v="1"/>
    <x v="1"/>
    <x v="0"/>
    <m/>
  </r>
  <r>
    <s v="20167000172403 20167000203743"/>
    <n v="760"/>
    <s v="Atención al Ciudadano"/>
    <x v="34"/>
    <x v="5"/>
    <s v="Auditorias Internas"/>
    <s v="El informe final de la Auditoria Interno no menciona requisito de la norma"/>
    <x v="0"/>
    <x v="149"/>
    <x v="153"/>
    <x v="4"/>
    <x v="246"/>
    <s v="Atención al Ciudadano"/>
    <x v="82"/>
    <x v="58"/>
    <x v="69"/>
    <x v="295"/>
    <x v="0"/>
    <x v="2"/>
    <x v="2"/>
    <x v="0"/>
    <x v="2"/>
    <x v="49"/>
    <m/>
  </r>
  <r>
    <m/>
    <m/>
    <m/>
    <x v="1"/>
    <x v="1"/>
    <m/>
    <m/>
    <x v="1"/>
    <x v="1"/>
    <x v="1"/>
    <x v="0"/>
    <x v="247"/>
    <m/>
    <x v="1"/>
    <x v="1"/>
    <x v="1"/>
    <x v="2"/>
    <x v="0"/>
    <x v="1"/>
    <x v="1"/>
    <x v="1"/>
    <x v="1"/>
    <x v="0"/>
    <m/>
  </r>
  <r>
    <s v="20167000172403 20167000203743"/>
    <n v="761"/>
    <s v="Atención al Ciudadano"/>
    <x v="34"/>
    <x v="5"/>
    <s v="Auditorias Internas"/>
    <s v="El informe final de la Auditoria Interno no menciona requisito de la norma"/>
    <x v="0"/>
    <x v="150"/>
    <x v="154"/>
    <x v="4"/>
    <x v="248"/>
    <s v="Atención al Ciudadano y DPPE"/>
    <x v="82"/>
    <x v="58"/>
    <x v="69"/>
    <x v="296"/>
    <x v="188"/>
    <x v="2"/>
    <x v="2"/>
    <x v="0"/>
    <x v="2"/>
    <x v="49"/>
    <m/>
  </r>
  <r>
    <m/>
    <m/>
    <m/>
    <x v="1"/>
    <x v="1"/>
    <m/>
    <m/>
    <x v="1"/>
    <x v="1"/>
    <x v="1"/>
    <x v="0"/>
    <x v="249"/>
    <m/>
    <x v="1"/>
    <x v="1"/>
    <x v="1"/>
    <x v="2"/>
    <x v="0"/>
    <x v="1"/>
    <x v="1"/>
    <x v="1"/>
    <x v="1"/>
    <x v="0"/>
    <m/>
  </r>
  <r>
    <m/>
    <m/>
    <m/>
    <x v="1"/>
    <x v="1"/>
    <m/>
    <m/>
    <x v="1"/>
    <x v="1"/>
    <x v="1"/>
    <x v="1"/>
    <x v="250"/>
    <m/>
    <x v="1"/>
    <x v="1"/>
    <x v="1"/>
    <x v="2"/>
    <x v="0"/>
    <x v="1"/>
    <x v="1"/>
    <x v="1"/>
    <x v="1"/>
    <x v="0"/>
    <m/>
  </r>
  <r>
    <s v="20167000172403 20167000203743"/>
    <n v="762"/>
    <s v="Atención al Ciudadano "/>
    <x v="34"/>
    <x v="5"/>
    <s v="Auditorias Internas"/>
    <s v="El informe final de la Auditoria Interno no menciona requisito de la norma "/>
    <x v="7"/>
    <x v="151"/>
    <x v="155"/>
    <x v="4"/>
    <x v="251"/>
    <s v="Atención al Ciudadano y DPPE"/>
    <x v="82"/>
    <x v="58"/>
    <x v="69"/>
    <x v="297"/>
    <x v="189"/>
    <x v="2"/>
    <x v="2"/>
    <x v="0"/>
    <x v="2"/>
    <x v="49"/>
    <m/>
  </r>
  <r>
    <m/>
    <m/>
    <m/>
    <x v="1"/>
    <x v="1"/>
    <m/>
    <m/>
    <x v="1"/>
    <x v="1"/>
    <x v="1"/>
    <x v="0"/>
    <x v="252"/>
    <m/>
    <x v="1"/>
    <x v="1"/>
    <x v="1"/>
    <x v="2"/>
    <x v="0"/>
    <x v="1"/>
    <x v="1"/>
    <x v="1"/>
    <x v="1"/>
    <x v="0"/>
    <m/>
  </r>
  <r>
    <m/>
    <m/>
    <m/>
    <x v="1"/>
    <x v="1"/>
    <m/>
    <m/>
    <x v="1"/>
    <x v="152"/>
    <x v="156"/>
    <x v="4"/>
    <x v="253"/>
    <s v="Atención al Ciudadano y DPPE"/>
    <x v="82"/>
    <x v="58"/>
    <x v="69"/>
    <x v="298"/>
    <x v="190"/>
    <x v="2"/>
    <x v="2"/>
    <x v="0"/>
    <x v="2"/>
    <x v="49"/>
    <m/>
  </r>
  <r>
    <m/>
    <m/>
    <m/>
    <x v="1"/>
    <x v="1"/>
    <m/>
    <m/>
    <x v="1"/>
    <x v="1"/>
    <x v="1"/>
    <x v="0"/>
    <x v="254"/>
    <m/>
    <x v="1"/>
    <x v="1"/>
    <x v="1"/>
    <x v="2"/>
    <x v="0"/>
    <x v="1"/>
    <x v="1"/>
    <x v="1"/>
    <x v="1"/>
    <x v="0"/>
    <m/>
  </r>
  <r>
    <m/>
    <m/>
    <m/>
    <x v="1"/>
    <x v="1"/>
    <m/>
    <m/>
    <x v="1"/>
    <x v="153"/>
    <x v="157"/>
    <x v="4"/>
    <x v="255"/>
    <s v="Atención al ciudadano y áreas interesadas"/>
    <x v="82"/>
    <x v="58"/>
    <x v="69"/>
    <x v="299"/>
    <x v="0"/>
    <x v="2"/>
    <x v="2"/>
    <x v="0"/>
    <x v="2"/>
    <x v="49"/>
    <m/>
  </r>
  <r>
    <m/>
    <m/>
    <m/>
    <x v="1"/>
    <x v="1"/>
    <m/>
    <m/>
    <x v="1"/>
    <x v="1"/>
    <x v="1"/>
    <x v="0"/>
    <x v="256"/>
    <m/>
    <x v="1"/>
    <x v="1"/>
    <x v="1"/>
    <x v="2"/>
    <x v="0"/>
    <x v="1"/>
    <x v="1"/>
    <x v="1"/>
    <x v="1"/>
    <x v="0"/>
    <m/>
  </r>
  <r>
    <m/>
    <m/>
    <m/>
    <x v="1"/>
    <x v="1"/>
    <m/>
    <m/>
    <x v="1"/>
    <x v="154"/>
    <x v="158"/>
    <x v="4"/>
    <x v="257"/>
    <s v="SCRD ATENCIÓN AL CIUDADANO – IDT"/>
    <x v="82"/>
    <x v="58"/>
    <x v="69"/>
    <x v="300"/>
    <x v="191"/>
    <x v="2"/>
    <x v="2"/>
    <x v="0"/>
    <x v="2"/>
    <x v="49"/>
    <m/>
  </r>
  <r>
    <m/>
    <m/>
    <m/>
    <x v="1"/>
    <x v="1"/>
    <m/>
    <m/>
    <x v="1"/>
    <x v="1"/>
    <x v="1"/>
    <x v="0"/>
    <x v="258"/>
    <m/>
    <x v="1"/>
    <x v="1"/>
    <x v="1"/>
    <x v="2"/>
    <x v="0"/>
    <x v="1"/>
    <x v="1"/>
    <x v="1"/>
    <x v="1"/>
    <x v="0"/>
    <m/>
  </r>
  <r>
    <s v="20167000172403 20167000203743"/>
    <n v="763"/>
    <s v="Atención al Ciudadano"/>
    <x v="34"/>
    <x v="5"/>
    <s v="Auditorias Internas"/>
    <s v="El informe final de la Auditoria Interno no menciona requisito de la norma"/>
    <x v="7"/>
    <x v="155"/>
    <x v="159"/>
    <x v="4"/>
    <x v="259"/>
    <s v="Atención a Ciudadano"/>
    <x v="82"/>
    <x v="58"/>
    <x v="69"/>
    <x v="301"/>
    <x v="0"/>
    <x v="2"/>
    <x v="2"/>
    <x v="0"/>
    <x v="2"/>
    <x v="49"/>
    <m/>
  </r>
  <r>
    <m/>
    <m/>
    <m/>
    <x v="1"/>
    <x v="1"/>
    <m/>
    <m/>
    <x v="1"/>
    <x v="1"/>
    <x v="1"/>
    <x v="0"/>
    <x v="260"/>
    <m/>
    <x v="1"/>
    <x v="1"/>
    <x v="1"/>
    <x v="2"/>
    <x v="0"/>
    <x v="1"/>
    <x v="1"/>
    <x v="1"/>
    <x v="1"/>
    <x v="0"/>
    <m/>
  </r>
  <r>
    <s v="20167000172403 20167000203743"/>
    <n v="764"/>
    <s v="Atención al Ciudadano"/>
    <x v="34"/>
    <x v="5"/>
    <s v="Auditorias Internas"/>
    <s v="El informe final de la Auditoria Interno no menciona requisito de la norma"/>
    <x v="7"/>
    <x v="156"/>
    <x v="160"/>
    <x v="4"/>
    <x v="261"/>
    <s v="Atención a Ciudadano"/>
    <x v="82"/>
    <x v="58"/>
    <x v="69"/>
    <x v="302"/>
    <x v="192"/>
    <x v="2"/>
    <x v="2"/>
    <x v="0"/>
    <x v="2"/>
    <x v="49"/>
    <m/>
  </r>
  <r>
    <m/>
    <m/>
    <m/>
    <x v="1"/>
    <x v="1"/>
    <m/>
    <m/>
    <x v="1"/>
    <x v="1"/>
    <x v="1"/>
    <x v="1"/>
    <x v="1"/>
    <m/>
    <x v="1"/>
    <x v="1"/>
    <x v="1"/>
    <x v="2"/>
    <x v="0"/>
    <x v="1"/>
    <x v="1"/>
    <x v="1"/>
    <x v="1"/>
    <x v="0"/>
    <m/>
  </r>
  <r>
    <m/>
    <m/>
    <m/>
    <x v="1"/>
    <x v="1"/>
    <m/>
    <m/>
    <x v="1"/>
    <x v="1"/>
    <x v="1"/>
    <x v="1"/>
    <x v="1"/>
    <m/>
    <x v="1"/>
    <x v="1"/>
    <x v="1"/>
    <x v="2"/>
    <x v="0"/>
    <x v="1"/>
    <x v="1"/>
    <x v="1"/>
    <x v="1"/>
    <x v="0"/>
    <m/>
  </r>
  <r>
    <m/>
    <m/>
    <m/>
    <x v="1"/>
    <x v="1"/>
    <m/>
    <m/>
    <x v="1"/>
    <x v="1"/>
    <x v="1"/>
    <x v="1"/>
    <x v="1"/>
    <m/>
    <x v="1"/>
    <x v="1"/>
    <x v="1"/>
    <x v="2"/>
    <x v="0"/>
    <x v="1"/>
    <x v="1"/>
    <x v="1"/>
    <x v="1"/>
    <x v="0"/>
    <m/>
  </r>
  <r>
    <m/>
    <m/>
    <m/>
    <x v="1"/>
    <x v="1"/>
    <m/>
    <m/>
    <x v="1"/>
    <x v="1"/>
    <x v="1"/>
    <x v="0"/>
    <x v="262"/>
    <m/>
    <x v="1"/>
    <x v="1"/>
    <x v="1"/>
    <x v="2"/>
    <x v="0"/>
    <x v="1"/>
    <x v="1"/>
    <x v="1"/>
    <x v="1"/>
    <x v="0"/>
    <m/>
  </r>
  <r>
    <m/>
    <m/>
    <m/>
    <x v="1"/>
    <x v="1"/>
    <m/>
    <m/>
    <x v="1"/>
    <x v="157"/>
    <x v="161"/>
    <x v="4"/>
    <x v="263"/>
    <s v="Atención al Ciudadano – Derechos de Petición"/>
    <x v="82"/>
    <x v="58"/>
    <x v="69"/>
    <x v="303"/>
    <x v="193"/>
    <x v="2"/>
    <x v="2"/>
    <x v="0"/>
    <x v="2"/>
    <x v="49"/>
    <m/>
  </r>
  <r>
    <m/>
    <m/>
    <m/>
    <x v="1"/>
    <x v="1"/>
    <m/>
    <m/>
    <x v="1"/>
    <x v="1"/>
    <x v="1"/>
    <x v="0"/>
    <x v="264"/>
    <m/>
    <x v="1"/>
    <x v="1"/>
    <x v="1"/>
    <x v="2"/>
    <x v="0"/>
    <x v="1"/>
    <x v="1"/>
    <x v="1"/>
    <x v="1"/>
    <x v="0"/>
    <m/>
  </r>
  <r>
    <m/>
    <m/>
    <m/>
    <x v="1"/>
    <x v="1"/>
    <m/>
    <m/>
    <x v="1"/>
    <x v="158"/>
    <x v="162"/>
    <x v="4"/>
    <x v="265"/>
    <s v="Atención al Ciudadano y DPPE"/>
    <x v="82"/>
    <x v="58"/>
    <x v="69"/>
    <x v="304"/>
    <x v="194"/>
    <x v="2"/>
    <x v="2"/>
    <x v="0"/>
    <x v="2"/>
    <x v="49"/>
    <m/>
  </r>
  <r>
    <m/>
    <m/>
    <m/>
    <x v="1"/>
    <x v="1"/>
    <m/>
    <m/>
    <x v="1"/>
    <x v="1"/>
    <x v="1"/>
    <x v="0"/>
    <x v="266"/>
    <m/>
    <x v="1"/>
    <x v="1"/>
    <x v="1"/>
    <x v="2"/>
    <x v="0"/>
    <x v="1"/>
    <x v="1"/>
    <x v="1"/>
    <x v="1"/>
    <x v="0"/>
    <m/>
  </r>
  <r>
    <m/>
    <m/>
    <m/>
    <x v="1"/>
    <x v="1"/>
    <m/>
    <m/>
    <x v="1"/>
    <x v="159"/>
    <x v="163"/>
    <x v="4"/>
    <x v="267"/>
    <s v="Atención al Ciudadano y DPPE"/>
    <x v="82"/>
    <x v="58"/>
    <x v="69"/>
    <x v="305"/>
    <x v="195"/>
    <x v="2"/>
    <x v="2"/>
    <x v="0"/>
    <x v="2"/>
    <x v="49"/>
    <m/>
  </r>
  <r>
    <m/>
    <m/>
    <m/>
    <x v="1"/>
    <x v="1"/>
    <m/>
    <m/>
    <x v="1"/>
    <x v="1"/>
    <x v="1"/>
    <x v="0"/>
    <x v="268"/>
    <m/>
    <x v="1"/>
    <x v="1"/>
    <x v="1"/>
    <x v="2"/>
    <x v="0"/>
    <x v="1"/>
    <x v="1"/>
    <x v="1"/>
    <x v="1"/>
    <x v="0"/>
    <m/>
  </r>
  <r>
    <m/>
    <m/>
    <m/>
    <x v="1"/>
    <x v="1"/>
    <m/>
    <m/>
    <x v="1"/>
    <x v="160"/>
    <x v="164"/>
    <x v="4"/>
    <x v="269"/>
    <s v="Atención al Ciudadano y DPPE"/>
    <x v="82"/>
    <x v="58"/>
    <x v="69"/>
    <x v="306"/>
    <x v="196"/>
    <x v="2"/>
    <x v="2"/>
    <x v="0"/>
    <x v="2"/>
    <x v="49"/>
    <m/>
  </r>
  <r>
    <m/>
    <m/>
    <m/>
    <x v="1"/>
    <x v="1"/>
    <m/>
    <m/>
    <x v="1"/>
    <x v="1"/>
    <x v="1"/>
    <x v="0"/>
    <x v="270"/>
    <m/>
    <x v="1"/>
    <x v="1"/>
    <x v="1"/>
    <x v="307"/>
    <x v="0"/>
    <x v="1"/>
    <x v="1"/>
    <x v="1"/>
    <x v="1"/>
    <x v="0"/>
    <m/>
  </r>
  <r>
    <m/>
    <m/>
    <m/>
    <x v="1"/>
    <x v="1"/>
    <m/>
    <m/>
    <x v="1"/>
    <x v="161"/>
    <x v="155"/>
    <x v="4"/>
    <x v="271"/>
    <s v="Atención al Ciudadano y DPPE"/>
    <x v="82"/>
    <x v="58"/>
    <x v="69"/>
    <x v="308"/>
    <x v="197"/>
    <x v="2"/>
    <x v="2"/>
    <x v="0"/>
    <x v="2"/>
    <x v="49"/>
    <m/>
  </r>
  <r>
    <m/>
    <m/>
    <m/>
    <x v="1"/>
    <x v="1"/>
    <m/>
    <m/>
    <x v="1"/>
    <x v="1"/>
    <x v="1"/>
    <x v="1"/>
    <x v="1"/>
    <m/>
    <x v="1"/>
    <x v="1"/>
    <x v="1"/>
    <x v="2"/>
    <x v="0"/>
    <x v="1"/>
    <x v="1"/>
    <x v="1"/>
    <x v="1"/>
    <x v="0"/>
    <m/>
  </r>
  <r>
    <m/>
    <m/>
    <m/>
    <x v="1"/>
    <x v="1"/>
    <m/>
    <m/>
    <x v="1"/>
    <x v="1"/>
    <x v="1"/>
    <x v="1"/>
    <x v="1"/>
    <m/>
    <x v="1"/>
    <x v="1"/>
    <x v="1"/>
    <x v="2"/>
    <x v="0"/>
    <x v="1"/>
    <x v="1"/>
    <x v="1"/>
    <x v="1"/>
    <x v="0"/>
    <m/>
  </r>
  <r>
    <m/>
    <m/>
    <m/>
    <x v="1"/>
    <x v="1"/>
    <m/>
    <m/>
    <x v="1"/>
    <x v="1"/>
    <x v="1"/>
    <x v="0"/>
    <x v="272"/>
    <m/>
    <x v="1"/>
    <x v="1"/>
    <x v="1"/>
    <x v="2"/>
    <x v="0"/>
    <x v="1"/>
    <x v="1"/>
    <x v="1"/>
    <x v="1"/>
    <x v="0"/>
    <m/>
  </r>
  <r>
    <s v="20167000172403 20167000203743"/>
    <n v="765"/>
    <s v="Atención al Ciudadano"/>
    <x v="34"/>
    <x v="5"/>
    <s v="Auditorias Internas"/>
    <s v="El informe final de la Auditoria Interno no menciona requisito de la norma"/>
    <x v="7"/>
    <x v="162"/>
    <x v="165"/>
    <x v="4"/>
    <x v="273"/>
    <s v="Atención al Ciudadano y DPPE"/>
    <x v="82"/>
    <x v="58"/>
    <x v="69"/>
    <x v="309"/>
    <x v="198"/>
    <x v="2"/>
    <x v="2"/>
    <x v="0"/>
    <x v="2"/>
    <x v="49"/>
    <m/>
  </r>
  <r>
    <m/>
    <m/>
    <m/>
    <x v="1"/>
    <x v="1"/>
    <m/>
    <m/>
    <x v="1"/>
    <x v="1"/>
    <x v="1"/>
    <x v="1"/>
    <x v="1"/>
    <m/>
    <x v="1"/>
    <x v="1"/>
    <x v="1"/>
    <x v="2"/>
    <x v="0"/>
    <x v="1"/>
    <x v="1"/>
    <x v="1"/>
    <x v="1"/>
    <x v="0"/>
    <m/>
  </r>
  <r>
    <m/>
    <m/>
    <m/>
    <x v="1"/>
    <x v="1"/>
    <m/>
    <m/>
    <x v="1"/>
    <x v="1"/>
    <x v="1"/>
    <x v="1"/>
    <x v="1"/>
    <m/>
    <x v="1"/>
    <x v="1"/>
    <x v="1"/>
    <x v="2"/>
    <x v="0"/>
    <x v="1"/>
    <x v="1"/>
    <x v="1"/>
    <x v="1"/>
    <x v="0"/>
    <m/>
  </r>
  <r>
    <m/>
    <m/>
    <m/>
    <x v="1"/>
    <x v="1"/>
    <m/>
    <m/>
    <x v="1"/>
    <x v="1"/>
    <x v="1"/>
    <x v="0"/>
    <x v="274"/>
    <m/>
    <x v="1"/>
    <x v="1"/>
    <x v="1"/>
    <x v="2"/>
    <x v="0"/>
    <x v="1"/>
    <x v="1"/>
    <x v="1"/>
    <x v="1"/>
    <x v="0"/>
    <m/>
  </r>
  <r>
    <m/>
    <m/>
    <m/>
    <x v="1"/>
    <x v="1"/>
    <m/>
    <m/>
    <x v="1"/>
    <x v="163"/>
    <x v="166"/>
    <x v="4"/>
    <x v="275"/>
    <s v="Punto de atención al ciudadano"/>
    <x v="82"/>
    <x v="58"/>
    <x v="69"/>
    <x v="310"/>
    <x v="197"/>
    <x v="2"/>
    <x v="2"/>
    <x v="0"/>
    <x v="2"/>
    <x v="49"/>
    <m/>
  </r>
  <r>
    <m/>
    <m/>
    <m/>
    <x v="1"/>
    <x v="1"/>
    <m/>
    <m/>
    <x v="1"/>
    <x v="1"/>
    <x v="1"/>
    <x v="0"/>
    <x v="276"/>
    <m/>
    <x v="1"/>
    <x v="1"/>
    <x v="1"/>
    <x v="2"/>
    <x v="0"/>
    <x v="1"/>
    <x v="1"/>
    <x v="1"/>
    <x v="1"/>
    <x v="0"/>
    <m/>
  </r>
  <r>
    <m/>
    <m/>
    <m/>
    <x v="1"/>
    <x v="1"/>
    <m/>
    <m/>
    <x v="1"/>
    <x v="164"/>
    <x v="166"/>
    <x v="4"/>
    <x v="277"/>
    <s v="Punto de atención al ciudadano"/>
    <x v="82"/>
    <x v="58"/>
    <x v="69"/>
    <x v="311"/>
    <x v="199"/>
    <x v="2"/>
    <x v="2"/>
    <x v="0"/>
    <x v="2"/>
    <x v="49"/>
    <m/>
  </r>
  <r>
    <m/>
    <m/>
    <m/>
    <x v="1"/>
    <x v="1"/>
    <m/>
    <m/>
    <x v="1"/>
    <x v="1"/>
    <x v="1"/>
    <x v="0"/>
    <x v="278"/>
    <m/>
    <x v="1"/>
    <x v="1"/>
    <x v="1"/>
    <x v="2"/>
    <x v="0"/>
    <x v="1"/>
    <x v="1"/>
    <x v="1"/>
    <x v="1"/>
    <x v="0"/>
    <m/>
  </r>
  <r>
    <m/>
    <m/>
    <m/>
    <x v="1"/>
    <x v="1"/>
    <m/>
    <m/>
    <x v="1"/>
    <x v="165"/>
    <x v="167"/>
    <x v="4"/>
    <x v="279"/>
    <s v="Punto de atención al ciudadano"/>
    <x v="82"/>
    <x v="58"/>
    <x v="69"/>
    <x v="312"/>
    <x v="0"/>
    <x v="2"/>
    <x v="2"/>
    <x v="0"/>
    <x v="2"/>
    <x v="49"/>
    <m/>
  </r>
  <r>
    <m/>
    <m/>
    <m/>
    <x v="1"/>
    <x v="1"/>
    <m/>
    <m/>
    <x v="1"/>
    <x v="1"/>
    <x v="1"/>
    <x v="0"/>
    <x v="280"/>
    <m/>
    <x v="1"/>
    <x v="1"/>
    <x v="1"/>
    <x v="2"/>
    <x v="0"/>
    <x v="1"/>
    <x v="1"/>
    <x v="1"/>
    <x v="1"/>
    <x v="0"/>
    <m/>
  </r>
  <r>
    <m/>
    <m/>
    <m/>
    <x v="1"/>
    <x v="1"/>
    <m/>
    <m/>
    <x v="1"/>
    <x v="166"/>
    <x v="168"/>
    <x v="4"/>
    <x v="281"/>
    <s v="Punto de atención al ciudadano"/>
    <x v="82"/>
    <x v="58"/>
    <x v="69"/>
    <x v="313"/>
    <x v="0"/>
    <x v="2"/>
    <x v="2"/>
    <x v="0"/>
    <x v="2"/>
    <x v="49"/>
    <m/>
  </r>
  <r>
    <m/>
    <m/>
    <m/>
    <x v="1"/>
    <x v="1"/>
    <m/>
    <m/>
    <x v="1"/>
    <x v="1"/>
    <x v="1"/>
    <x v="0"/>
    <x v="282"/>
    <m/>
    <x v="1"/>
    <x v="1"/>
    <x v="1"/>
    <x v="2"/>
    <x v="0"/>
    <x v="1"/>
    <x v="1"/>
    <x v="1"/>
    <x v="1"/>
    <x v="0"/>
    <m/>
  </r>
  <r>
    <m/>
    <m/>
    <m/>
    <x v="1"/>
    <x v="1"/>
    <m/>
    <m/>
    <x v="1"/>
    <x v="167"/>
    <x v="169"/>
    <x v="4"/>
    <x v="283"/>
    <s v="Punto de atención al ciudadano"/>
    <x v="83"/>
    <x v="58"/>
    <x v="69"/>
    <x v="314"/>
    <x v="200"/>
    <x v="2"/>
    <x v="2"/>
    <x v="0"/>
    <x v="2"/>
    <x v="49"/>
    <m/>
  </r>
  <r>
    <m/>
    <m/>
    <m/>
    <x v="1"/>
    <x v="1"/>
    <m/>
    <m/>
    <x v="1"/>
    <x v="1"/>
    <x v="1"/>
    <x v="1"/>
    <x v="1"/>
    <m/>
    <x v="1"/>
    <x v="1"/>
    <x v="1"/>
    <x v="2"/>
    <x v="0"/>
    <x v="1"/>
    <x v="1"/>
    <x v="1"/>
    <x v="1"/>
    <x v="0"/>
    <m/>
  </r>
  <r>
    <m/>
    <m/>
    <m/>
    <x v="1"/>
    <x v="1"/>
    <m/>
    <m/>
    <x v="1"/>
    <x v="1"/>
    <x v="1"/>
    <x v="1"/>
    <x v="1"/>
    <m/>
    <x v="1"/>
    <x v="1"/>
    <x v="1"/>
    <x v="2"/>
    <x v="0"/>
    <x v="1"/>
    <x v="1"/>
    <x v="1"/>
    <x v="1"/>
    <x v="0"/>
    <m/>
  </r>
  <r>
    <m/>
    <m/>
    <m/>
    <x v="1"/>
    <x v="1"/>
    <m/>
    <m/>
    <x v="1"/>
    <x v="1"/>
    <x v="1"/>
    <x v="0"/>
    <x v="284"/>
    <m/>
    <x v="1"/>
    <x v="1"/>
    <x v="1"/>
    <x v="2"/>
    <x v="0"/>
    <x v="1"/>
    <x v="1"/>
    <x v="1"/>
    <x v="1"/>
    <x v="0"/>
    <m/>
  </r>
  <r>
    <s v="20167000172403 20167000203743"/>
    <n v="766"/>
    <s v="Atención al Ciudadano"/>
    <x v="34"/>
    <x v="5"/>
    <s v="Auditorias Internas"/>
    <s v="El informe final de la Auditoria Interno no menciona requisito de la norma"/>
    <x v="7"/>
    <x v="168"/>
    <x v="170"/>
    <x v="4"/>
    <x v="263"/>
    <s v="Punto de atención al ciudadano"/>
    <x v="82"/>
    <x v="58"/>
    <x v="69"/>
    <x v="315"/>
    <x v="193"/>
    <x v="2"/>
    <x v="2"/>
    <x v="0"/>
    <x v="2"/>
    <x v="49"/>
    <m/>
  </r>
  <r>
    <m/>
    <m/>
    <m/>
    <x v="1"/>
    <x v="1"/>
    <m/>
    <m/>
    <x v="1"/>
    <x v="1"/>
    <x v="1"/>
    <x v="0"/>
    <x v="264"/>
    <m/>
    <x v="1"/>
    <x v="1"/>
    <x v="1"/>
    <x v="2"/>
    <x v="0"/>
    <x v="1"/>
    <x v="1"/>
    <x v="1"/>
    <x v="1"/>
    <x v="0"/>
    <m/>
  </r>
  <r>
    <m/>
    <m/>
    <m/>
    <x v="1"/>
    <x v="1"/>
    <m/>
    <m/>
    <x v="1"/>
    <x v="169"/>
    <x v="171"/>
    <x v="4"/>
    <x v="285"/>
    <s v="Punto de atención al ciudadano"/>
    <x v="82"/>
    <x v="58"/>
    <x v="69"/>
    <x v="316"/>
    <x v="201"/>
    <x v="2"/>
    <x v="2"/>
    <x v="0"/>
    <x v="2"/>
    <x v="49"/>
    <m/>
  </r>
  <r>
    <m/>
    <m/>
    <m/>
    <x v="1"/>
    <x v="1"/>
    <m/>
    <m/>
    <x v="1"/>
    <x v="1"/>
    <x v="1"/>
    <x v="0"/>
    <x v="286"/>
    <m/>
    <x v="1"/>
    <x v="1"/>
    <x v="1"/>
    <x v="2"/>
    <x v="0"/>
    <x v="1"/>
    <x v="1"/>
    <x v="1"/>
    <x v="1"/>
    <x v="0"/>
    <m/>
  </r>
  <r>
    <m/>
    <m/>
    <m/>
    <x v="1"/>
    <x v="1"/>
    <m/>
    <m/>
    <x v="1"/>
    <x v="170"/>
    <x v="172"/>
    <x v="4"/>
    <x v="285"/>
    <s v="Punto de atención al ciudadano"/>
    <x v="82"/>
    <x v="58"/>
    <x v="69"/>
    <x v="317"/>
    <x v="193"/>
    <x v="2"/>
    <x v="2"/>
    <x v="0"/>
    <x v="2"/>
    <x v="49"/>
    <m/>
  </r>
  <r>
    <m/>
    <m/>
    <m/>
    <x v="1"/>
    <x v="1"/>
    <m/>
    <m/>
    <x v="1"/>
    <x v="1"/>
    <x v="1"/>
    <x v="0"/>
    <x v="287"/>
    <m/>
    <x v="1"/>
    <x v="1"/>
    <x v="1"/>
    <x v="2"/>
    <x v="0"/>
    <x v="1"/>
    <x v="1"/>
    <x v="1"/>
    <x v="1"/>
    <x v="0"/>
    <m/>
  </r>
  <r>
    <m/>
    <m/>
    <m/>
    <x v="1"/>
    <x v="1"/>
    <m/>
    <m/>
    <x v="1"/>
    <x v="171"/>
    <x v="173"/>
    <x v="4"/>
    <x v="288"/>
    <s v="Punto de atención al ciudadano"/>
    <x v="82"/>
    <x v="58"/>
    <x v="69"/>
    <x v="318"/>
    <x v="0"/>
    <x v="2"/>
    <x v="2"/>
    <x v="0"/>
    <x v="2"/>
    <x v="49"/>
    <m/>
  </r>
  <r>
    <m/>
    <m/>
    <m/>
    <x v="1"/>
    <x v="1"/>
    <m/>
    <m/>
    <x v="1"/>
    <x v="1"/>
    <x v="1"/>
    <x v="0"/>
    <x v="289"/>
    <m/>
    <x v="1"/>
    <x v="1"/>
    <x v="1"/>
    <x v="2"/>
    <x v="0"/>
    <x v="1"/>
    <x v="1"/>
    <x v="1"/>
    <x v="1"/>
    <x v="0"/>
    <m/>
  </r>
  <r>
    <m/>
    <m/>
    <m/>
    <x v="1"/>
    <x v="1"/>
    <m/>
    <m/>
    <x v="1"/>
    <x v="172"/>
    <x v="174"/>
    <x v="4"/>
    <x v="290"/>
    <s v="Punto de atención al ciudadano"/>
    <x v="82"/>
    <x v="58"/>
    <x v="69"/>
    <x v="319"/>
    <x v="202"/>
    <x v="2"/>
    <x v="2"/>
    <x v="0"/>
    <x v="2"/>
    <x v="49"/>
    <m/>
  </r>
  <r>
    <m/>
    <m/>
    <m/>
    <x v="1"/>
    <x v="1"/>
    <m/>
    <m/>
    <x v="1"/>
    <x v="1"/>
    <x v="1"/>
    <x v="0"/>
    <x v="291"/>
    <m/>
    <x v="1"/>
    <x v="1"/>
    <x v="1"/>
    <x v="2"/>
    <x v="0"/>
    <x v="1"/>
    <x v="1"/>
    <x v="1"/>
    <x v="1"/>
    <x v="0"/>
    <m/>
  </r>
  <r>
    <m/>
    <m/>
    <m/>
    <x v="1"/>
    <x v="1"/>
    <m/>
    <m/>
    <x v="1"/>
    <x v="1"/>
    <x v="1"/>
    <x v="1"/>
    <x v="1"/>
    <m/>
    <x v="1"/>
    <x v="1"/>
    <x v="1"/>
    <x v="2"/>
    <x v="203"/>
    <x v="1"/>
    <x v="1"/>
    <x v="1"/>
    <x v="1"/>
    <x v="0"/>
    <m/>
  </r>
  <r>
    <m/>
    <m/>
    <m/>
    <x v="1"/>
    <x v="1"/>
    <m/>
    <m/>
    <x v="1"/>
    <x v="1"/>
    <x v="1"/>
    <x v="1"/>
    <x v="1"/>
    <m/>
    <x v="1"/>
    <x v="1"/>
    <x v="1"/>
    <x v="320"/>
    <x v="204"/>
    <x v="1"/>
    <x v="1"/>
    <x v="1"/>
    <x v="1"/>
    <x v="0"/>
    <m/>
  </r>
  <r>
    <m/>
    <m/>
    <m/>
    <x v="1"/>
    <x v="1"/>
    <m/>
    <m/>
    <x v="1"/>
    <x v="1"/>
    <x v="1"/>
    <x v="1"/>
    <x v="1"/>
    <m/>
    <x v="1"/>
    <x v="1"/>
    <x v="1"/>
    <x v="321"/>
    <x v="0"/>
    <x v="1"/>
    <x v="1"/>
    <x v="1"/>
    <x v="1"/>
    <x v="0"/>
    <m/>
  </r>
  <r>
    <m/>
    <m/>
    <m/>
    <x v="1"/>
    <x v="1"/>
    <m/>
    <m/>
    <x v="1"/>
    <x v="1"/>
    <x v="1"/>
    <x v="1"/>
    <x v="1"/>
    <m/>
    <x v="1"/>
    <x v="1"/>
    <x v="1"/>
    <x v="322"/>
    <x v="0"/>
    <x v="1"/>
    <x v="1"/>
    <x v="1"/>
    <x v="1"/>
    <x v="0"/>
    <m/>
  </r>
  <r>
    <m/>
    <m/>
    <m/>
    <x v="1"/>
    <x v="1"/>
    <m/>
    <m/>
    <x v="1"/>
    <x v="1"/>
    <x v="1"/>
    <x v="1"/>
    <x v="1"/>
    <m/>
    <x v="1"/>
    <x v="1"/>
    <x v="1"/>
    <x v="323"/>
    <x v="0"/>
    <x v="1"/>
    <x v="1"/>
    <x v="1"/>
    <x v="1"/>
    <x v="0"/>
    <m/>
  </r>
  <r>
    <m/>
    <m/>
    <m/>
    <x v="1"/>
    <x v="1"/>
    <m/>
    <m/>
    <x v="1"/>
    <x v="1"/>
    <x v="1"/>
    <x v="1"/>
    <x v="1"/>
    <m/>
    <x v="1"/>
    <x v="1"/>
    <x v="1"/>
    <x v="2"/>
    <x v="205"/>
    <x v="1"/>
    <x v="1"/>
    <x v="1"/>
    <x v="1"/>
    <x v="0"/>
    <m/>
  </r>
  <r>
    <m/>
    <m/>
    <m/>
    <x v="1"/>
    <x v="1"/>
    <m/>
    <m/>
    <x v="1"/>
    <x v="1"/>
    <x v="1"/>
    <x v="1"/>
    <x v="1"/>
    <m/>
    <x v="1"/>
    <x v="1"/>
    <x v="1"/>
    <x v="324"/>
    <x v="206"/>
    <x v="1"/>
    <x v="1"/>
    <x v="1"/>
    <x v="1"/>
    <x v="0"/>
    <m/>
  </r>
  <r>
    <m/>
    <m/>
    <m/>
    <x v="1"/>
    <x v="1"/>
    <m/>
    <m/>
    <x v="1"/>
    <x v="1"/>
    <x v="1"/>
    <x v="1"/>
    <x v="1"/>
    <m/>
    <x v="1"/>
    <x v="1"/>
    <x v="1"/>
    <x v="2"/>
    <x v="0"/>
    <x v="1"/>
    <x v="1"/>
    <x v="1"/>
    <x v="1"/>
    <x v="0"/>
    <m/>
  </r>
  <r>
    <m/>
    <m/>
    <m/>
    <x v="1"/>
    <x v="1"/>
    <m/>
    <m/>
    <x v="1"/>
    <x v="1"/>
    <x v="1"/>
    <x v="1"/>
    <x v="1"/>
    <m/>
    <x v="1"/>
    <x v="1"/>
    <x v="1"/>
    <x v="321"/>
    <x v="0"/>
    <x v="1"/>
    <x v="1"/>
    <x v="1"/>
    <x v="1"/>
    <x v="0"/>
    <m/>
  </r>
  <r>
    <m/>
    <m/>
    <m/>
    <x v="1"/>
    <x v="1"/>
    <m/>
    <m/>
    <x v="1"/>
    <x v="1"/>
    <x v="1"/>
    <x v="1"/>
    <x v="1"/>
    <m/>
    <x v="1"/>
    <x v="1"/>
    <x v="1"/>
    <x v="325"/>
    <x v="0"/>
    <x v="1"/>
    <x v="1"/>
    <x v="1"/>
    <x v="1"/>
    <x v="0"/>
    <m/>
  </r>
  <r>
    <m/>
    <m/>
    <m/>
    <x v="1"/>
    <x v="1"/>
    <m/>
    <m/>
    <x v="1"/>
    <x v="1"/>
    <x v="1"/>
    <x v="1"/>
    <x v="1"/>
    <m/>
    <x v="1"/>
    <x v="1"/>
    <x v="1"/>
    <x v="326"/>
    <x v="0"/>
    <x v="1"/>
    <x v="1"/>
    <x v="1"/>
    <x v="1"/>
    <x v="0"/>
    <m/>
  </r>
  <r>
    <m/>
    <m/>
    <m/>
    <x v="1"/>
    <x v="1"/>
    <m/>
    <m/>
    <x v="1"/>
    <x v="1"/>
    <x v="1"/>
    <x v="1"/>
    <x v="1"/>
    <m/>
    <x v="1"/>
    <x v="1"/>
    <x v="1"/>
    <x v="2"/>
    <x v="207"/>
    <x v="1"/>
    <x v="1"/>
    <x v="1"/>
    <x v="1"/>
    <x v="0"/>
    <m/>
  </r>
  <r>
    <m/>
    <m/>
    <m/>
    <x v="1"/>
    <x v="1"/>
    <m/>
    <m/>
    <x v="1"/>
    <x v="1"/>
    <x v="1"/>
    <x v="1"/>
    <x v="1"/>
    <m/>
    <x v="1"/>
    <x v="1"/>
    <x v="1"/>
    <x v="327"/>
    <x v="208"/>
    <x v="1"/>
    <x v="1"/>
    <x v="1"/>
    <x v="1"/>
    <x v="0"/>
    <m/>
  </r>
  <r>
    <m/>
    <m/>
    <m/>
    <x v="1"/>
    <x v="1"/>
    <m/>
    <m/>
    <x v="1"/>
    <x v="1"/>
    <x v="1"/>
    <x v="1"/>
    <x v="1"/>
    <m/>
    <x v="1"/>
    <x v="1"/>
    <x v="1"/>
    <x v="321"/>
    <x v="0"/>
    <x v="1"/>
    <x v="1"/>
    <x v="1"/>
    <x v="1"/>
    <x v="0"/>
    <m/>
  </r>
  <r>
    <m/>
    <m/>
    <m/>
    <x v="1"/>
    <x v="1"/>
    <m/>
    <m/>
    <x v="1"/>
    <x v="1"/>
    <x v="1"/>
    <x v="1"/>
    <x v="1"/>
    <m/>
    <x v="1"/>
    <x v="1"/>
    <x v="1"/>
    <x v="328"/>
    <x v="0"/>
    <x v="1"/>
    <x v="1"/>
    <x v="1"/>
    <x v="1"/>
    <x v="0"/>
    <m/>
  </r>
  <r>
    <m/>
    <m/>
    <m/>
    <x v="1"/>
    <x v="1"/>
    <m/>
    <m/>
    <x v="1"/>
    <x v="1"/>
    <x v="1"/>
    <x v="1"/>
    <x v="1"/>
    <m/>
    <x v="1"/>
    <x v="1"/>
    <x v="1"/>
    <x v="326"/>
    <x v="0"/>
    <x v="1"/>
    <x v="1"/>
    <x v="1"/>
    <x v="1"/>
    <x v="0"/>
    <m/>
  </r>
  <r>
    <n v="20167400188933"/>
    <n v="780"/>
    <s v="Gestión de TIC's"/>
    <x v="35"/>
    <x v="5"/>
    <s v="Auditoria Interna del SIG 2016"/>
    <s v="4.2.3. Control de documentos"/>
    <x v="8"/>
    <x v="173"/>
    <x v="175"/>
    <x v="4"/>
    <x v="292"/>
    <s v="Grupo Interno de Sistemas"/>
    <x v="84"/>
    <x v="58"/>
    <x v="70"/>
    <x v="329"/>
    <x v="209"/>
    <x v="1"/>
    <x v="1"/>
    <x v="1"/>
    <x v="1"/>
    <x v="0"/>
    <m/>
  </r>
  <r>
    <m/>
    <m/>
    <m/>
    <x v="1"/>
    <x v="1"/>
    <m/>
    <m/>
    <x v="1"/>
    <x v="1"/>
    <x v="1"/>
    <x v="1"/>
    <x v="1"/>
    <s v="Fabio Fernando Sánchez Sánchez"/>
    <x v="1"/>
    <x v="1"/>
    <x v="1"/>
    <x v="2"/>
    <x v="0"/>
    <x v="1"/>
    <x v="1"/>
    <x v="1"/>
    <x v="1"/>
    <x v="0"/>
    <m/>
  </r>
  <r>
    <n v="20167400188933"/>
    <n v="781"/>
    <s v="Gestión de TIC's"/>
    <x v="35"/>
    <x v="5"/>
    <s v="Auditoria Interna del SIG 2016"/>
    <s v="4.2 Gestión documental"/>
    <x v="8"/>
    <x v="174"/>
    <x v="176"/>
    <x v="4"/>
    <x v="293"/>
    <s v="Grupo Interno de Sistemas"/>
    <x v="84"/>
    <x v="58"/>
    <x v="71"/>
    <x v="330"/>
    <x v="0"/>
    <x v="1"/>
    <x v="1"/>
    <x v="1"/>
    <x v="1"/>
    <x v="0"/>
    <m/>
  </r>
  <r>
    <m/>
    <m/>
    <m/>
    <x v="1"/>
    <x v="1"/>
    <m/>
    <m/>
    <x v="1"/>
    <x v="1"/>
    <x v="1"/>
    <x v="1"/>
    <x v="1"/>
    <s v="Fabio Fernando Sánchez Sánchez"/>
    <x v="1"/>
    <x v="1"/>
    <x v="1"/>
    <x v="2"/>
    <x v="0"/>
    <x v="1"/>
    <x v="1"/>
    <x v="1"/>
    <x v="1"/>
    <x v="0"/>
    <m/>
  </r>
  <r>
    <n v="20167400188933"/>
    <n v="782"/>
    <s v="Gestión de TIC's"/>
    <x v="35"/>
    <x v="5"/>
    <s v="Auditoria Interna del SIG 2016"/>
    <s v="4.2.3. Control de documentos"/>
    <x v="8"/>
    <x v="175"/>
    <x v="177"/>
    <x v="4"/>
    <x v="294"/>
    <s v="Grupo Interno de Sistemas"/>
    <x v="84"/>
    <x v="58"/>
    <x v="71"/>
    <x v="331"/>
    <x v="0"/>
    <x v="1"/>
    <x v="1"/>
    <x v="1"/>
    <x v="1"/>
    <x v="0"/>
    <m/>
  </r>
  <r>
    <m/>
    <m/>
    <m/>
    <x v="1"/>
    <x v="1"/>
    <m/>
    <m/>
    <x v="1"/>
    <x v="1"/>
    <x v="1"/>
    <x v="1"/>
    <x v="295"/>
    <m/>
    <x v="1"/>
    <x v="1"/>
    <x v="1"/>
    <x v="2"/>
    <x v="0"/>
    <x v="1"/>
    <x v="1"/>
    <x v="1"/>
    <x v="1"/>
    <x v="0"/>
    <m/>
  </r>
  <r>
    <m/>
    <m/>
    <m/>
    <x v="1"/>
    <x v="1"/>
    <m/>
    <m/>
    <x v="1"/>
    <x v="1"/>
    <x v="1"/>
    <x v="1"/>
    <x v="296"/>
    <m/>
    <x v="1"/>
    <x v="1"/>
    <x v="1"/>
    <x v="2"/>
    <x v="0"/>
    <x v="1"/>
    <x v="1"/>
    <x v="1"/>
    <x v="1"/>
    <x v="0"/>
    <m/>
  </r>
  <r>
    <n v="20167400188933"/>
    <n v="783"/>
    <s v="Gestión de TIC's"/>
    <x v="35"/>
    <x v="5"/>
    <s v="Auditoria Interna del SIG 2016"/>
    <s v="4.2.4 Control de los Registros"/>
    <x v="8"/>
    <x v="176"/>
    <x v="178"/>
    <x v="4"/>
    <x v="297"/>
    <s v="Grupo Interno de Sistemas"/>
    <x v="84"/>
    <x v="58"/>
    <x v="71"/>
    <x v="332"/>
    <x v="0"/>
    <x v="1"/>
    <x v="1"/>
    <x v="1"/>
    <x v="1"/>
    <x v="0"/>
    <m/>
  </r>
  <r>
    <m/>
    <m/>
    <m/>
    <x v="1"/>
    <x v="1"/>
    <m/>
    <m/>
    <x v="1"/>
    <x v="1"/>
    <x v="1"/>
    <x v="1"/>
    <x v="298"/>
    <s v="Fabio Fernando Sánchez Sánchez"/>
    <x v="1"/>
    <x v="1"/>
    <x v="1"/>
    <x v="2"/>
    <x v="0"/>
    <x v="1"/>
    <x v="1"/>
    <x v="1"/>
    <x v="1"/>
    <x v="0"/>
    <m/>
  </r>
  <r>
    <n v="20167400188933"/>
    <n v="784"/>
    <s v="Gestión de TIC's"/>
    <x v="35"/>
    <x v="5"/>
    <s v="Auditoria Interna del SIG 2016"/>
    <s v="8.2.3 Seguimiento y medicion de los procesos"/>
    <x v="8"/>
    <x v="177"/>
    <x v="179"/>
    <x v="4"/>
    <x v="299"/>
    <s v="Grupo Interno de Sistemas"/>
    <x v="84"/>
    <x v="58"/>
    <x v="71"/>
    <x v="333"/>
    <x v="0"/>
    <x v="1"/>
    <x v="1"/>
    <x v="1"/>
    <x v="1"/>
    <x v="0"/>
    <m/>
  </r>
  <r>
    <m/>
    <m/>
    <m/>
    <x v="1"/>
    <x v="1"/>
    <m/>
    <m/>
    <x v="1"/>
    <x v="1"/>
    <x v="1"/>
    <x v="1"/>
    <x v="300"/>
    <s v="Fabio Fernando Sánchez Sánchez"/>
    <x v="1"/>
    <x v="1"/>
    <x v="1"/>
    <x v="2"/>
    <x v="0"/>
    <x v="1"/>
    <x v="1"/>
    <x v="1"/>
    <x v="1"/>
    <x v="0"/>
    <m/>
  </r>
  <r>
    <n v="20167400188933"/>
    <n v="785"/>
    <s v="Gestión de TIC's"/>
    <x v="35"/>
    <x v="5"/>
    <s v="Auditoria Interna del SIG 2016"/>
    <s v="8.2.3 Seguimiento y medicion de los procesos"/>
    <x v="8"/>
    <x v="178"/>
    <x v="180"/>
    <x v="4"/>
    <x v="301"/>
    <s v="Grupo Interno de Sistemas"/>
    <x v="84"/>
    <x v="58"/>
    <x v="72"/>
    <x v="334"/>
    <x v="0"/>
    <x v="1"/>
    <x v="1"/>
    <x v="1"/>
    <x v="1"/>
    <x v="0"/>
    <m/>
  </r>
  <r>
    <m/>
    <m/>
    <m/>
    <x v="1"/>
    <x v="1"/>
    <m/>
    <m/>
    <x v="1"/>
    <x v="1"/>
    <x v="1"/>
    <x v="1"/>
    <x v="1"/>
    <s v="Fabio Fernando Sánchez Sánchez"/>
    <x v="1"/>
    <x v="1"/>
    <x v="1"/>
    <x v="2"/>
    <x v="0"/>
    <x v="1"/>
    <x v="1"/>
    <x v="1"/>
    <x v="1"/>
    <x v="0"/>
    <m/>
  </r>
  <r>
    <n v="20161100164463"/>
    <n v="779"/>
    <s v="Gestión Jurídica"/>
    <x v="36"/>
    <x v="5"/>
    <s v="Auditoria Interna del SIG 2016"/>
    <s v="Numeral 4.2.3. literal b) y 6) de la norma NTCGP1000:2009 / procedimiento “supervisión e interventoria” 7 procedimiento “conceptos jurídicos”"/>
    <x v="2"/>
    <x v="179"/>
    <x v="181"/>
    <x v="0"/>
    <x v="302"/>
    <s v="Jefe Oficina Asesora Jurídica"/>
    <x v="85"/>
    <x v="58"/>
    <x v="73"/>
    <x v="335"/>
    <x v="210"/>
    <x v="1"/>
    <x v="1"/>
    <x v="1"/>
    <x v="1"/>
    <x v="50"/>
    <m/>
  </r>
  <r>
    <m/>
    <m/>
    <m/>
    <x v="1"/>
    <x v="1"/>
    <m/>
    <m/>
    <x v="1"/>
    <x v="1"/>
    <x v="1"/>
    <x v="1"/>
    <x v="1"/>
    <m/>
    <x v="1"/>
    <x v="1"/>
    <x v="1"/>
    <x v="2"/>
    <x v="0"/>
    <x v="1"/>
    <x v="1"/>
    <x v="1"/>
    <x v="1"/>
    <x v="0"/>
    <m/>
  </r>
  <r>
    <m/>
    <m/>
    <m/>
    <x v="1"/>
    <x v="1"/>
    <m/>
    <m/>
    <x v="1"/>
    <x v="1"/>
    <x v="1"/>
    <x v="1"/>
    <x v="1"/>
    <m/>
    <x v="1"/>
    <x v="1"/>
    <x v="1"/>
    <x v="2"/>
    <x v="0"/>
    <x v="1"/>
    <x v="1"/>
    <x v="1"/>
    <x v="1"/>
    <x v="0"/>
    <m/>
  </r>
  <r>
    <m/>
    <m/>
    <m/>
    <x v="1"/>
    <x v="1"/>
    <m/>
    <m/>
    <x v="1"/>
    <x v="1"/>
    <x v="1"/>
    <x v="1"/>
    <x v="1"/>
    <m/>
    <x v="1"/>
    <x v="1"/>
    <x v="1"/>
    <x v="2"/>
    <x v="0"/>
    <x v="1"/>
    <x v="1"/>
    <x v="1"/>
    <x v="1"/>
    <x v="0"/>
    <m/>
  </r>
  <r>
    <m/>
    <m/>
    <m/>
    <x v="1"/>
    <x v="1"/>
    <m/>
    <m/>
    <x v="1"/>
    <x v="1"/>
    <x v="1"/>
    <x v="1"/>
    <x v="1"/>
    <m/>
    <x v="1"/>
    <x v="1"/>
    <x v="1"/>
    <x v="2"/>
    <x v="0"/>
    <x v="1"/>
    <x v="1"/>
    <x v="1"/>
    <x v="1"/>
    <x v="0"/>
    <m/>
  </r>
  <r>
    <m/>
    <m/>
    <m/>
    <x v="1"/>
    <x v="1"/>
    <m/>
    <m/>
    <x v="1"/>
    <x v="1"/>
    <x v="1"/>
    <x v="1"/>
    <x v="1"/>
    <m/>
    <x v="1"/>
    <x v="1"/>
    <x v="1"/>
    <x v="2"/>
    <x v="0"/>
    <x v="1"/>
    <x v="1"/>
    <x v="1"/>
    <x v="1"/>
    <x v="0"/>
    <m/>
  </r>
  <r>
    <m/>
    <m/>
    <m/>
    <x v="1"/>
    <x v="1"/>
    <m/>
    <m/>
    <x v="1"/>
    <x v="1"/>
    <x v="1"/>
    <x v="1"/>
    <x v="1"/>
    <m/>
    <x v="1"/>
    <x v="1"/>
    <x v="1"/>
    <x v="2"/>
    <x v="0"/>
    <x v="1"/>
    <x v="1"/>
    <x v="1"/>
    <x v="1"/>
    <x v="0"/>
    <m/>
  </r>
  <r>
    <m/>
    <m/>
    <m/>
    <x v="1"/>
    <x v="1"/>
    <m/>
    <m/>
    <x v="1"/>
    <x v="1"/>
    <x v="1"/>
    <x v="1"/>
    <x v="1"/>
    <m/>
    <x v="1"/>
    <x v="1"/>
    <x v="1"/>
    <x v="2"/>
    <x v="0"/>
    <x v="1"/>
    <x v="1"/>
    <x v="1"/>
    <x v="1"/>
    <x v="0"/>
    <m/>
  </r>
  <r>
    <m/>
    <m/>
    <m/>
    <x v="1"/>
    <x v="1"/>
    <m/>
    <m/>
    <x v="1"/>
    <x v="1"/>
    <x v="1"/>
    <x v="1"/>
    <x v="1"/>
    <m/>
    <x v="1"/>
    <x v="1"/>
    <x v="1"/>
    <x v="2"/>
    <x v="0"/>
    <x v="1"/>
    <x v="1"/>
    <x v="1"/>
    <x v="1"/>
    <x v="0"/>
    <m/>
  </r>
  <r>
    <m/>
    <m/>
    <m/>
    <x v="1"/>
    <x v="1"/>
    <m/>
    <m/>
    <x v="1"/>
    <x v="1"/>
    <x v="1"/>
    <x v="1"/>
    <x v="1"/>
    <m/>
    <x v="1"/>
    <x v="1"/>
    <x v="1"/>
    <x v="2"/>
    <x v="0"/>
    <x v="1"/>
    <x v="1"/>
    <x v="1"/>
    <x v="1"/>
    <x v="0"/>
    <m/>
  </r>
  <r>
    <m/>
    <m/>
    <m/>
    <x v="1"/>
    <x v="1"/>
    <m/>
    <m/>
    <x v="1"/>
    <x v="1"/>
    <x v="1"/>
    <x v="1"/>
    <x v="1"/>
    <m/>
    <x v="1"/>
    <x v="1"/>
    <x v="1"/>
    <x v="2"/>
    <x v="0"/>
    <x v="1"/>
    <x v="1"/>
    <x v="1"/>
    <x v="1"/>
    <x v="0"/>
    <m/>
  </r>
  <r>
    <m/>
    <m/>
    <m/>
    <x v="1"/>
    <x v="1"/>
    <m/>
    <m/>
    <x v="1"/>
    <x v="1"/>
    <x v="1"/>
    <x v="1"/>
    <x v="1"/>
    <m/>
    <x v="1"/>
    <x v="1"/>
    <x v="1"/>
    <x v="2"/>
    <x v="0"/>
    <x v="1"/>
    <x v="1"/>
    <x v="1"/>
    <x v="1"/>
    <x v="0"/>
    <m/>
  </r>
  <r>
    <m/>
    <m/>
    <m/>
    <x v="1"/>
    <x v="1"/>
    <m/>
    <m/>
    <x v="1"/>
    <x v="1"/>
    <x v="1"/>
    <x v="1"/>
    <x v="1"/>
    <m/>
    <x v="1"/>
    <x v="1"/>
    <x v="1"/>
    <x v="2"/>
    <x v="0"/>
    <x v="1"/>
    <x v="1"/>
    <x v="1"/>
    <x v="1"/>
    <x v="0"/>
    <m/>
  </r>
  <r>
    <m/>
    <m/>
    <m/>
    <x v="1"/>
    <x v="1"/>
    <m/>
    <m/>
    <x v="1"/>
    <x v="1"/>
    <x v="1"/>
    <x v="1"/>
    <x v="1"/>
    <m/>
    <x v="1"/>
    <x v="1"/>
    <x v="1"/>
    <x v="2"/>
    <x v="0"/>
    <x v="1"/>
    <x v="1"/>
    <x v="1"/>
    <x v="1"/>
    <x v="0"/>
    <m/>
  </r>
  <r>
    <m/>
    <m/>
    <m/>
    <x v="1"/>
    <x v="1"/>
    <m/>
    <m/>
    <x v="1"/>
    <x v="1"/>
    <x v="1"/>
    <x v="1"/>
    <x v="1"/>
    <m/>
    <x v="1"/>
    <x v="1"/>
    <x v="1"/>
    <x v="2"/>
    <x v="0"/>
    <x v="1"/>
    <x v="1"/>
    <x v="1"/>
    <x v="1"/>
    <x v="0"/>
    <m/>
  </r>
  <r>
    <m/>
    <m/>
    <m/>
    <x v="1"/>
    <x v="1"/>
    <m/>
    <m/>
    <x v="1"/>
    <x v="1"/>
    <x v="1"/>
    <x v="1"/>
    <x v="1"/>
    <m/>
    <x v="1"/>
    <x v="1"/>
    <x v="1"/>
    <x v="2"/>
    <x v="0"/>
    <x v="1"/>
    <x v="1"/>
    <x v="1"/>
    <x v="1"/>
    <x v="0"/>
    <m/>
  </r>
  <r>
    <m/>
    <m/>
    <m/>
    <x v="1"/>
    <x v="1"/>
    <m/>
    <m/>
    <x v="1"/>
    <x v="1"/>
    <x v="1"/>
    <x v="1"/>
    <x v="1"/>
    <m/>
    <x v="1"/>
    <x v="1"/>
    <x v="1"/>
    <x v="2"/>
    <x v="0"/>
    <x v="1"/>
    <x v="1"/>
    <x v="1"/>
    <x v="1"/>
    <x v="0"/>
    <m/>
  </r>
  <r>
    <m/>
    <m/>
    <m/>
    <x v="1"/>
    <x v="1"/>
    <m/>
    <m/>
    <x v="1"/>
    <x v="1"/>
    <x v="1"/>
    <x v="1"/>
    <x v="1"/>
    <m/>
    <x v="1"/>
    <x v="1"/>
    <x v="1"/>
    <x v="2"/>
    <x v="0"/>
    <x v="1"/>
    <x v="1"/>
    <x v="1"/>
    <x v="1"/>
    <x v="0"/>
    <m/>
  </r>
  <r>
    <m/>
    <m/>
    <m/>
    <x v="1"/>
    <x v="1"/>
    <m/>
    <m/>
    <x v="1"/>
    <x v="1"/>
    <x v="1"/>
    <x v="1"/>
    <x v="1"/>
    <m/>
    <x v="1"/>
    <x v="1"/>
    <x v="1"/>
    <x v="2"/>
    <x v="0"/>
    <x v="1"/>
    <x v="1"/>
    <x v="1"/>
    <x v="1"/>
    <x v="0"/>
    <m/>
  </r>
  <r>
    <m/>
    <m/>
    <m/>
    <x v="1"/>
    <x v="1"/>
    <m/>
    <m/>
    <x v="1"/>
    <x v="1"/>
    <x v="1"/>
    <x v="1"/>
    <x v="1"/>
    <m/>
    <x v="1"/>
    <x v="1"/>
    <x v="1"/>
    <x v="2"/>
    <x v="0"/>
    <x v="1"/>
    <x v="1"/>
    <x v="1"/>
    <x v="1"/>
    <x v="0"/>
    <m/>
  </r>
  <r>
    <m/>
    <m/>
    <m/>
    <x v="1"/>
    <x v="1"/>
    <m/>
    <m/>
    <x v="1"/>
    <x v="1"/>
    <x v="1"/>
    <x v="1"/>
    <x v="1"/>
    <m/>
    <x v="1"/>
    <x v="1"/>
    <x v="1"/>
    <x v="2"/>
    <x v="0"/>
    <x v="1"/>
    <x v="1"/>
    <x v="1"/>
    <x v="1"/>
    <x v="0"/>
    <m/>
  </r>
  <r>
    <m/>
    <m/>
    <m/>
    <x v="1"/>
    <x v="1"/>
    <m/>
    <m/>
    <x v="1"/>
    <x v="1"/>
    <x v="1"/>
    <x v="1"/>
    <x v="1"/>
    <m/>
    <x v="1"/>
    <x v="1"/>
    <x v="1"/>
    <x v="2"/>
    <x v="0"/>
    <x v="1"/>
    <x v="1"/>
    <x v="1"/>
    <x v="1"/>
    <x v="0"/>
    <m/>
  </r>
  <r>
    <m/>
    <m/>
    <m/>
    <x v="1"/>
    <x v="1"/>
    <m/>
    <m/>
    <x v="1"/>
    <x v="1"/>
    <x v="1"/>
    <x v="1"/>
    <x v="1"/>
    <m/>
    <x v="1"/>
    <x v="1"/>
    <x v="1"/>
    <x v="2"/>
    <x v="0"/>
    <x v="1"/>
    <x v="1"/>
    <x v="1"/>
    <x v="1"/>
    <x v="0"/>
    <m/>
  </r>
  <r>
    <m/>
    <m/>
    <m/>
    <x v="1"/>
    <x v="1"/>
    <m/>
    <m/>
    <x v="1"/>
    <x v="1"/>
    <x v="1"/>
    <x v="1"/>
    <x v="1"/>
    <m/>
    <x v="1"/>
    <x v="1"/>
    <x v="1"/>
    <x v="2"/>
    <x v="0"/>
    <x v="1"/>
    <x v="1"/>
    <x v="1"/>
    <x v="1"/>
    <x v="0"/>
    <m/>
  </r>
  <r>
    <m/>
    <m/>
    <m/>
    <x v="1"/>
    <x v="1"/>
    <m/>
    <m/>
    <x v="1"/>
    <x v="1"/>
    <x v="1"/>
    <x v="1"/>
    <x v="1"/>
    <m/>
    <x v="1"/>
    <x v="1"/>
    <x v="1"/>
    <x v="2"/>
    <x v="0"/>
    <x v="1"/>
    <x v="1"/>
    <x v="1"/>
    <x v="1"/>
    <x v="0"/>
    <m/>
  </r>
  <r>
    <m/>
    <m/>
    <m/>
    <x v="1"/>
    <x v="1"/>
    <m/>
    <m/>
    <x v="1"/>
    <x v="1"/>
    <x v="1"/>
    <x v="1"/>
    <x v="1"/>
    <m/>
    <x v="1"/>
    <x v="1"/>
    <x v="1"/>
    <x v="2"/>
    <x v="0"/>
    <x v="1"/>
    <x v="1"/>
    <x v="1"/>
    <x v="1"/>
    <x v="0"/>
    <m/>
  </r>
  <r>
    <m/>
    <m/>
    <m/>
    <x v="1"/>
    <x v="1"/>
    <m/>
    <m/>
    <x v="1"/>
    <x v="1"/>
    <x v="1"/>
    <x v="1"/>
    <x v="1"/>
    <m/>
    <x v="1"/>
    <x v="1"/>
    <x v="1"/>
    <x v="2"/>
    <x v="0"/>
    <x v="1"/>
    <x v="1"/>
    <x v="1"/>
    <x v="1"/>
    <x v="0"/>
    <m/>
  </r>
  <r>
    <m/>
    <m/>
    <m/>
    <x v="1"/>
    <x v="1"/>
    <m/>
    <m/>
    <x v="1"/>
    <x v="1"/>
    <x v="1"/>
    <x v="1"/>
    <x v="1"/>
    <m/>
    <x v="1"/>
    <x v="1"/>
    <x v="1"/>
    <x v="2"/>
    <x v="0"/>
    <x v="1"/>
    <x v="1"/>
    <x v="1"/>
    <x v="1"/>
    <x v="0"/>
    <m/>
  </r>
  <r>
    <m/>
    <m/>
    <m/>
    <x v="1"/>
    <x v="1"/>
    <m/>
    <m/>
    <x v="1"/>
    <x v="1"/>
    <x v="1"/>
    <x v="1"/>
    <x v="1"/>
    <m/>
    <x v="1"/>
    <x v="1"/>
    <x v="1"/>
    <x v="2"/>
    <x v="0"/>
    <x v="1"/>
    <x v="1"/>
    <x v="1"/>
    <x v="1"/>
    <x v="0"/>
    <m/>
  </r>
  <r>
    <m/>
    <m/>
    <m/>
    <x v="1"/>
    <x v="1"/>
    <m/>
    <m/>
    <x v="1"/>
    <x v="1"/>
    <x v="1"/>
    <x v="1"/>
    <x v="1"/>
    <m/>
    <x v="1"/>
    <x v="1"/>
    <x v="1"/>
    <x v="2"/>
    <x v="0"/>
    <x v="1"/>
    <x v="1"/>
    <x v="1"/>
    <x v="1"/>
    <x v="0"/>
    <m/>
  </r>
  <r>
    <m/>
    <m/>
    <m/>
    <x v="1"/>
    <x v="1"/>
    <m/>
    <m/>
    <x v="1"/>
    <x v="1"/>
    <x v="1"/>
    <x v="1"/>
    <x v="1"/>
    <m/>
    <x v="1"/>
    <x v="1"/>
    <x v="1"/>
    <x v="2"/>
    <x v="0"/>
    <x v="1"/>
    <x v="1"/>
    <x v="1"/>
    <x v="1"/>
    <x v="0"/>
    <m/>
  </r>
  <r>
    <m/>
    <m/>
    <m/>
    <x v="1"/>
    <x v="1"/>
    <m/>
    <m/>
    <x v="1"/>
    <x v="1"/>
    <x v="1"/>
    <x v="1"/>
    <x v="1"/>
    <m/>
    <x v="1"/>
    <x v="1"/>
    <x v="1"/>
    <x v="2"/>
    <x v="0"/>
    <x v="1"/>
    <x v="1"/>
    <x v="1"/>
    <x v="1"/>
    <x v="0"/>
    <m/>
  </r>
  <r>
    <m/>
    <m/>
    <m/>
    <x v="1"/>
    <x v="1"/>
    <m/>
    <m/>
    <x v="1"/>
    <x v="1"/>
    <x v="1"/>
    <x v="1"/>
    <x v="1"/>
    <m/>
    <x v="1"/>
    <x v="1"/>
    <x v="1"/>
    <x v="2"/>
    <x v="0"/>
    <x v="1"/>
    <x v="1"/>
    <x v="1"/>
    <x v="1"/>
    <x v="0"/>
    <m/>
  </r>
  <r>
    <m/>
    <m/>
    <m/>
    <x v="1"/>
    <x v="1"/>
    <m/>
    <m/>
    <x v="1"/>
    <x v="1"/>
    <x v="1"/>
    <x v="1"/>
    <x v="1"/>
    <m/>
    <x v="1"/>
    <x v="1"/>
    <x v="1"/>
    <x v="2"/>
    <x v="0"/>
    <x v="1"/>
    <x v="1"/>
    <x v="1"/>
    <x v="1"/>
    <x v="0"/>
    <m/>
  </r>
  <r>
    <m/>
    <m/>
    <m/>
    <x v="1"/>
    <x v="1"/>
    <m/>
    <m/>
    <x v="1"/>
    <x v="1"/>
    <x v="1"/>
    <x v="1"/>
    <x v="1"/>
    <m/>
    <x v="1"/>
    <x v="1"/>
    <x v="1"/>
    <x v="2"/>
    <x v="0"/>
    <x v="1"/>
    <x v="1"/>
    <x v="1"/>
    <x v="1"/>
    <x v="0"/>
    <m/>
  </r>
  <r>
    <m/>
    <m/>
    <m/>
    <x v="1"/>
    <x v="1"/>
    <m/>
    <m/>
    <x v="1"/>
    <x v="1"/>
    <x v="1"/>
    <x v="1"/>
    <x v="1"/>
    <m/>
    <x v="1"/>
    <x v="1"/>
    <x v="1"/>
    <x v="2"/>
    <x v="0"/>
    <x v="1"/>
    <x v="1"/>
    <x v="1"/>
    <x v="1"/>
    <x v="0"/>
    <m/>
  </r>
  <r>
    <m/>
    <m/>
    <m/>
    <x v="1"/>
    <x v="1"/>
    <m/>
    <m/>
    <x v="1"/>
    <x v="1"/>
    <x v="1"/>
    <x v="1"/>
    <x v="1"/>
    <m/>
    <x v="1"/>
    <x v="1"/>
    <x v="1"/>
    <x v="2"/>
    <x v="0"/>
    <x v="1"/>
    <x v="1"/>
    <x v="1"/>
    <x v="1"/>
    <x v="0"/>
    <m/>
  </r>
  <r>
    <m/>
    <m/>
    <m/>
    <x v="1"/>
    <x v="1"/>
    <m/>
    <m/>
    <x v="1"/>
    <x v="1"/>
    <x v="1"/>
    <x v="1"/>
    <x v="1"/>
    <m/>
    <x v="1"/>
    <x v="1"/>
    <x v="1"/>
    <x v="2"/>
    <x v="0"/>
    <x v="1"/>
    <x v="1"/>
    <x v="1"/>
    <x v="1"/>
    <x v="0"/>
    <m/>
  </r>
  <r>
    <m/>
    <m/>
    <m/>
    <x v="1"/>
    <x v="1"/>
    <m/>
    <m/>
    <x v="1"/>
    <x v="1"/>
    <x v="1"/>
    <x v="1"/>
    <x v="1"/>
    <m/>
    <x v="1"/>
    <x v="1"/>
    <x v="1"/>
    <x v="2"/>
    <x v="0"/>
    <x v="1"/>
    <x v="1"/>
    <x v="1"/>
    <x v="1"/>
    <x v="0"/>
    <m/>
  </r>
  <r>
    <m/>
    <m/>
    <m/>
    <x v="1"/>
    <x v="1"/>
    <m/>
    <m/>
    <x v="1"/>
    <x v="1"/>
    <x v="1"/>
    <x v="1"/>
    <x v="1"/>
    <m/>
    <x v="1"/>
    <x v="1"/>
    <x v="1"/>
    <x v="2"/>
    <x v="0"/>
    <x v="1"/>
    <x v="1"/>
    <x v="1"/>
    <x v="1"/>
    <x v="0"/>
    <m/>
  </r>
  <r>
    <m/>
    <m/>
    <m/>
    <x v="1"/>
    <x v="1"/>
    <m/>
    <m/>
    <x v="1"/>
    <x v="1"/>
    <x v="1"/>
    <x v="1"/>
    <x v="1"/>
    <m/>
    <x v="1"/>
    <x v="1"/>
    <x v="1"/>
    <x v="2"/>
    <x v="0"/>
    <x v="1"/>
    <x v="1"/>
    <x v="1"/>
    <x v="1"/>
    <x v="0"/>
    <m/>
  </r>
  <r>
    <m/>
    <m/>
    <m/>
    <x v="1"/>
    <x v="1"/>
    <m/>
    <m/>
    <x v="1"/>
    <x v="1"/>
    <x v="1"/>
    <x v="1"/>
    <x v="1"/>
    <m/>
    <x v="1"/>
    <x v="1"/>
    <x v="1"/>
    <x v="2"/>
    <x v="0"/>
    <x v="1"/>
    <x v="1"/>
    <x v="1"/>
    <x v="1"/>
    <x v="0"/>
    <m/>
  </r>
  <r>
    <m/>
    <m/>
    <m/>
    <x v="1"/>
    <x v="1"/>
    <m/>
    <m/>
    <x v="1"/>
    <x v="1"/>
    <x v="1"/>
    <x v="1"/>
    <x v="1"/>
    <m/>
    <x v="1"/>
    <x v="1"/>
    <x v="1"/>
    <x v="2"/>
    <x v="0"/>
    <x v="1"/>
    <x v="1"/>
    <x v="1"/>
    <x v="1"/>
    <x v="0"/>
    <m/>
  </r>
  <r>
    <m/>
    <m/>
    <m/>
    <x v="1"/>
    <x v="1"/>
    <m/>
    <m/>
    <x v="1"/>
    <x v="1"/>
    <x v="1"/>
    <x v="1"/>
    <x v="1"/>
    <m/>
    <x v="1"/>
    <x v="1"/>
    <x v="1"/>
    <x v="2"/>
    <x v="0"/>
    <x v="1"/>
    <x v="1"/>
    <x v="1"/>
    <x v="1"/>
    <x v="0"/>
    <m/>
  </r>
  <r>
    <m/>
    <m/>
    <m/>
    <x v="1"/>
    <x v="1"/>
    <m/>
    <m/>
    <x v="1"/>
    <x v="1"/>
    <x v="1"/>
    <x v="1"/>
    <x v="1"/>
    <m/>
    <x v="1"/>
    <x v="1"/>
    <x v="1"/>
    <x v="2"/>
    <x v="0"/>
    <x v="1"/>
    <x v="1"/>
    <x v="1"/>
    <x v="1"/>
    <x v="0"/>
    <m/>
  </r>
  <r>
    <m/>
    <m/>
    <m/>
    <x v="1"/>
    <x v="1"/>
    <m/>
    <m/>
    <x v="1"/>
    <x v="1"/>
    <x v="1"/>
    <x v="1"/>
    <x v="1"/>
    <m/>
    <x v="1"/>
    <x v="1"/>
    <x v="1"/>
    <x v="2"/>
    <x v="0"/>
    <x v="1"/>
    <x v="1"/>
    <x v="1"/>
    <x v="1"/>
    <x v="0"/>
    <m/>
  </r>
  <r>
    <m/>
    <m/>
    <m/>
    <x v="1"/>
    <x v="1"/>
    <m/>
    <m/>
    <x v="1"/>
    <x v="1"/>
    <x v="1"/>
    <x v="1"/>
    <x v="1"/>
    <m/>
    <x v="1"/>
    <x v="1"/>
    <x v="1"/>
    <x v="2"/>
    <x v="0"/>
    <x v="1"/>
    <x v="1"/>
    <x v="1"/>
    <x v="1"/>
    <x v="0"/>
    <m/>
  </r>
  <r>
    <m/>
    <m/>
    <m/>
    <x v="1"/>
    <x v="1"/>
    <m/>
    <m/>
    <x v="1"/>
    <x v="1"/>
    <x v="1"/>
    <x v="1"/>
    <x v="1"/>
    <m/>
    <x v="1"/>
    <x v="1"/>
    <x v="1"/>
    <x v="2"/>
    <x v="0"/>
    <x v="1"/>
    <x v="1"/>
    <x v="1"/>
    <x v="1"/>
    <x v="0"/>
    <m/>
  </r>
  <r>
    <m/>
    <m/>
    <m/>
    <x v="1"/>
    <x v="1"/>
    <m/>
    <m/>
    <x v="1"/>
    <x v="1"/>
    <x v="1"/>
    <x v="1"/>
    <x v="1"/>
    <m/>
    <x v="1"/>
    <x v="1"/>
    <x v="1"/>
    <x v="2"/>
    <x v="0"/>
    <x v="1"/>
    <x v="1"/>
    <x v="1"/>
    <x v="1"/>
    <x v="0"/>
    <m/>
  </r>
  <r>
    <m/>
    <m/>
    <m/>
    <x v="1"/>
    <x v="1"/>
    <m/>
    <m/>
    <x v="1"/>
    <x v="1"/>
    <x v="1"/>
    <x v="1"/>
    <x v="1"/>
    <m/>
    <x v="1"/>
    <x v="1"/>
    <x v="1"/>
    <x v="2"/>
    <x v="0"/>
    <x v="1"/>
    <x v="1"/>
    <x v="1"/>
    <x v="1"/>
    <x v="0"/>
    <m/>
  </r>
  <r>
    <m/>
    <m/>
    <m/>
    <x v="1"/>
    <x v="1"/>
    <m/>
    <m/>
    <x v="1"/>
    <x v="1"/>
    <x v="1"/>
    <x v="1"/>
    <x v="1"/>
    <m/>
    <x v="1"/>
    <x v="1"/>
    <x v="1"/>
    <x v="2"/>
    <x v="0"/>
    <x v="1"/>
    <x v="1"/>
    <x v="1"/>
    <x v="1"/>
    <x v="0"/>
    <m/>
  </r>
  <r>
    <m/>
    <m/>
    <m/>
    <x v="1"/>
    <x v="1"/>
    <m/>
    <m/>
    <x v="1"/>
    <x v="1"/>
    <x v="1"/>
    <x v="1"/>
    <x v="1"/>
    <m/>
    <x v="1"/>
    <x v="1"/>
    <x v="1"/>
    <x v="2"/>
    <x v="0"/>
    <x v="1"/>
    <x v="1"/>
    <x v="1"/>
    <x v="1"/>
    <x v="0"/>
    <m/>
  </r>
  <r>
    <m/>
    <m/>
    <m/>
    <x v="1"/>
    <x v="1"/>
    <m/>
    <m/>
    <x v="1"/>
    <x v="1"/>
    <x v="1"/>
    <x v="1"/>
    <x v="1"/>
    <m/>
    <x v="1"/>
    <x v="1"/>
    <x v="1"/>
    <x v="2"/>
    <x v="0"/>
    <x v="1"/>
    <x v="1"/>
    <x v="1"/>
    <x v="1"/>
    <x v="0"/>
    <m/>
  </r>
  <r>
    <m/>
    <m/>
    <m/>
    <x v="1"/>
    <x v="1"/>
    <m/>
    <m/>
    <x v="1"/>
    <x v="1"/>
    <x v="1"/>
    <x v="1"/>
    <x v="1"/>
    <m/>
    <x v="1"/>
    <x v="1"/>
    <x v="1"/>
    <x v="2"/>
    <x v="0"/>
    <x v="1"/>
    <x v="1"/>
    <x v="1"/>
    <x v="1"/>
    <x v="0"/>
    <m/>
  </r>
  <r>
    <m/>
    <m/>
    <m/>
    <x v="1"/>
    <x v="1"/>
    <m/>
    <m/>
    <x v="1"/>
    <x v="1"/>
    <x v="1"/>
    <x v="1"/>
    <x v="1"/>
    <m/>
    <x v="1"/>
    <x v="1"/>
    <x v="1"/>
    <x v="2"/>
    <x v="0"/>
    <x v="1"/>
    <x v="1"/>
    <x v="1"/>
    <x v="1"/>
    <x v="0"/>
    <m/>
  </r>
  <r>
    <m/>
    <m/>
    <m/>
    <x v="1"/>
    <x v="1"/>
    <m/>
    <m/>
    <x v="1"/>
    <x v="1"/>
    <x v="1"/>
    <x v="1"/>
    <x v="1"/>
    <m/>
    <x v="1"/>
    <x v="1"/>
    <x v="1"/>
    <x v="2"/>
    <x v="0"/>
    <x v="1"/>
    <x v="1"/>
    <x v="1"/>
    <x v="1"/>
    <x v="0"/>
    <m/>
  </r>
  <r>
    <m/>
    <m/>
    <m/>
    <x v="1"/>
    <x v="1"/>
    <m/>
    <m/>
    <x v="1"/>
    <x v="1"/>
    <x v="1"/>
    <x v="1"/>
    <x v="1"/>
    <m/>
    <x v="1"/>
    <x v="1"/>
    <x v="1"/>
    <x v="2"/>
    <x v="0"/>
    <x v="1"/>
    <x v="1"/>
    <x v="1"/>
    <x v="1"/>
    <x v="0"/>
    <m/>
  </r>
  <r>
    <m/>
    <m/>
    <m/>
    <x v="1"/>
    <x v="1"/>
    <m/>
    <m/>
    <x v="1"/>
    <x v="1"/>
    <x v="1"/>
    <x v="1"/>
    <x v="1"/>
    <m/>
    <x v="1"/>
    <x v="1"/>
    <x v="1"/>
    <x v="2"/>
    <x v="0"/>
    <x v="1"/>
    <x v="1"/>
    <x v="1"/>
    <x v="1"/>
    <x v="0"/>
    <m/>
  </r>
  <r>
    <m/>
    <m/>
    <m/>
    <x v="1"/>
    <x v="1"/>
    <m/>
    <m/>
    <x v="1"/>
    <x v="1"/>
    <x v="1"/>
    <x v="1"/>
    <x v="1"/>
    <m/>
    <x v="1"/>
    <x v="1"/>
    <x v="1"/>
    <x v="2"/>
    <x v="0"/>
    <x v="1"/>
    <x v="1"/>
    <x v="1"/>
    <x v="1"/>
    <x v="0"/>
    <m/>
  </r>
  <r>
    <m/>
    <m/>
    <m/>
    <x v="1"/>
    <x v="1"/>
    <m/>
    <m/>
    <x v="1"/>
    <x v="1"/>
    <x v="1"/>
    <x v="1"/>
    <x v="1"/>
    <m/>
    <x v="1"/>
    <x v="1"/>
    <x v="1"/>
    <x v="2"/>
    <x v="0"/>
    <x v="1"/>
    <x v="1"/>
    <x v="1"/>
    <x v="1"/>
    <x v="0"/>
    <m/>
  </r>
  <r>
    <m/>
    <m/>
    <m/>
    <x v="1"/>
    <x v="1"/>
    <m/>
    <m/>
    <x v="1"/>
    <x v="1"/>
    <x v="1"/>
    <x v="1"/>
    <x v="1"/>
    <m/>
    <x v="1"/>
    <x v="1"/>
    <x v="1"/>
    <x v="2"/>
    <x v="0"/>
    <x v="1"/>
    <x v="1"/>
    <x v="1"/>
    <x v="1"/>
    <x v="0"/>
    <m/>
  </r>
  <r>
    <m/>
    <m/>
    <m/>
    <x v="1"/>
    <x v="1"/>
    <m/>
    <m/>
    <x v="1"/>
    <x v="1"/>
    <x v="1"/>
    <x v="1"/>
    <x v="1"/>
    <m/>
    <x v="1"/>
    <x v="1"/>
    <x v="1"/>
    <x v="2"/>
    <x v="0"/>
    <x v="1"/>
    <x v="1"/>
    <x v="1"/>
    <x v="1"/>
    <x v="0"/>
    <m/>
  </r>
  <r>
    <m/>
    <m/>
    <m/>
    <x v="1"/>
    <x v="1"/>
    <m/>
    <m/>
    <x v="1"/>
    <x v="1"/>
    <x v="1"/>
    <x v="1"/>
    <x v="1"/>
    <m/>
    <x v="1"/>
    <x v="1"/>
    <x v="1"/>
    <x v="2"/>
    <x v="0"/>
    <x v="1"/>
    <x v="1"/>
    <x v="1"/>
    <x v="1"/>
    <x v="0"/>
    <m/>
  </r>
  <r>
    <m/>
    <m/>
    <m/>
    <x v="1"/>
    <x v="1"/>
    <m/>
    <m/>
    <x v="1"/>
    <x v="1"/>
    <x v="1"/>
    <x v="1"/>
    <x v="1"/>
    <m/>
    <x v="1"/>
    <x v="1"/>
    <x v="1"/>
    <x v="2"/>
    <x v="0"/>
    <x v="1"/>
    <x v="1"/>
    <x v="1"/>
    <x v="1"/>
    <x v="0"/>
    <m/>
  </r>
  <r>
    <m/>
    <m/>
    <m/>
    <x v="1"/>
    <x v="1"/>
    <m/>
    <m/>
    <x v="1"/>
    <x v="1"/>
    <x v="1"/>
    <x v="1"/>
    <x v="1"/>
    <m/>
    <x v="1"/>
    <x v="1"/>
    <x v="1"/>
    <x v="2"/>
    <x v="0"/>
    <x v="1"/>
    <x v="1"/>
    <x v="1"/>
    <x v="1"/>
    <x v="0"/>
    <m/>
  </r>
  <r>
    <m/>
    <m/>
    <m/>
    <x v="1"/>
    <x v="1"/>
    <m/>
    <m/>
    <x v="1"/>
    <x v="1"/>
    <x v="1"/>
    <x v="1"/>
    <x v="1"/>
    <m/>
    <x v="1"/>
    <x v="1"/>
    <x v="1"/>
    <x v="2"/>
    <x v="0"/>
    <x v="1"/>
    <x v="1"/>
    <x v="1"/>
    <x v="1"/>
    <x v="0"/>
    <m/>
  </r>
  <r>
    <m/>
    <m/>
    <m/>
    <x v="1"/>
    <x v="1"/>
    <m/>
    <m/>
    <x v="1"/>
    <x v="1"/>
    <x v="1"/>
    <x v="1"/>
    <x v="1"/>
    <m/>
    <x v="1"/>
    <x v="1"/>
    <x v="1"/>
    <x v="2"/>
    <x v="0"/>
    <x v="1"/>
    <x v="1"/>
    <x v="1"/>
    <x v="1"/>
    <x v="0"/>
    <m/>
  </r>
  <r>
    <m/>
    <m/>
    <m/>
    <x v="1"/>
    <x v="1"/>
    <m/>
    <m/>
    <x v="1"/>
    <x v="1"/>
    <x v="1"/>
    <x v="1"/>
    <x v="1"/>
    <m/>
    <x v="1"/>
    <x v="1"/>
    <x v="1"/>
    <x v="2"/>
    <x v="0"/>
    <x v="1"/>
    <x v="1"/>
    <x v="1"/>
    <x v="1"/>
    <x v="0"/>
    <m/>
  </r>
  <r>
    <m/>
    <m/>
    <m/>
    <x v="1"/>
    <x v="1"/>
    <m/>
    <m/>
    <x v="1"/>
    <x v="1"/>
    <x v="1"/>
    <x v="1"/>
    <x v="1"/>
    <m/>
    <x v="1"/>
    <x v="1"/>
    <x v="1"/>
    <x v="2"/>
    <x v="0"/>
    <x v="1"/>
    <x v="1"/>
    <x v="1"/>
    <x v="1"/>
    <x v="0"/>
    <m/>
  </r>
  <r>
    <m/>
    <m/>
    <m/>
    <x v="1"/>
    <x v="1"/>
    <m/>
    <m/>
    <x v="1"/>
    <x v="1"/>
    <x v="1"/>
    <x v="1"/>
    <x v="1"/>
    <m/>
    <x v="1"/>
    <x v="1"/>
    <x v="1"/>
    <x v="2"/>
    <x v="0"/>
    <x v="1"/>
    <x v="1"/>
    <x v="1"/>
    <x v="1"/>
    <x v="0"/>
    <m/>
  </r>
  <r>
    <m/>
    <m/>
    <m/>
    <x v="1"/>
    <x v="1"/>
    <m/>
    <m/>
    <x v="1"/>
    <x v="1"/>
    <x v="1"/>
    <x v="1"/>
    <x v="1"/>
    <m/>
    <x v="1"/>
    <x v="1"/>
    <x v="1"/>
    <x v="2"/>
    <x v="0"/>
    <x v="1"/>
    <x v="1"/>
    <x v="1"/>
    <x v="1"/>
    <x v="0"/>
    <m/>
  </r>
  <r>
    <m/>
    <m/>
    <m/>
    <x v="1"/>
    <x v="1"/>
    <m/>
    <m/>
    <x v="1"/>
    <x v="1"/>
    <x v="1"/>
    <x v="1"/>
    <x v="1"/>
    <m/>
    <x v="1"/>
    <x v="1"/>
    <x v="1"/>
    <x v="2"/>
    <x v="0"/>
    <x v="1"/>
    <x v="1"/>
    <x v="1"/>
    <x v="1"/>
    <x v="0"/>
    <m/>
  </r>
  <r>
    <m/>
    <m/>
    <m/>
    <x v="1"/>
    <x v="1"/>
    <m/>
    <m/>
    <x v="1"/>
    <x v="1"/>
    <x v="1"/>
    <x v="1"/>
    <x v="1"/>
    <m/>
    <x v="1"/>
    <x v="1"/>
    <x v="1"/>
    <x v="2"/>
    <x v="0"/>
    <x v="1"/>
    <x v="1"/>
    <x v="1"/>
    <x v="1"/>
    <x v="0"/>
    <m/>
  </r>
  <r>
    <m/>
    <m/>
    <m/>
    <x v="1"/>
    <x v="1"/>
    <m/>
    <m/>
    <x v="1"/>
    <x v="1"/>
    <x v="1"/>
    <x v="1"/>
    <x v="1"/>
    <m/>
    <x v="1"/>
    <x v="1"/>
    <x v="1"/>
    <x v="2"/>
    <x v="0"/>
    <x v="1"/>
    <x v="1"/>
    <x v="1"/>
    <x v="1"/>
    <x v="0"/>
    <m/>
  </r>
  <r>
    <m/>
    <m/>
    <m/>
    <x v="1"/>
    <x v="1"/>
    <m/>
    <m/>
    <x v="1"/>
    <x v="1"/>
    <x v="1"/>
    <x v="1"/>
    <x v="1"/>
    <m/>
    <x v="1"/>
    <x v="1"/>
    <x v="1"/>
    <x v="2"/>
    <x v="0"/>
    <x v="1"/>
    <x v="1"/>
    <x v="1"/>
    <x v="1"/>
    <x v="0"/>
    <m/>
  </r>
  <r>
    <m/>
    <m/>
    <m/>
    <x v="1"/>
    <x v="1"/>
    <m/>
    <m/>
    <x v="1"/>
    <x v="1"/>
    <x v="1"/>
    <x v="1"/>
    <x v="1"/>
    <m/>
    <x v="1"/>
    <x v="1"/>
    <x v="1"/>
    <x v="2"/>
    <x v="0"/>
    <x v="1"/>
    <x v="1"/>
    <x v="1"/>
    <x v="1"/>
    <x v="0"/>
    <m/>
  </r>
  <r>
    <m/>
    <m/>
    <m/>
    <x v="1"/>
    <x v="1"/>
    <m/>
    <m/>
    <x v="1"/>
    <x v="1"/>
    <x v="1"/>
    <x v="1"/>
    <x v="1"/>
    <m/>
    <x v="1"/>
    <x v="1"/>
    <x v="1"/>
    <x v="2"/>
    <x v="0"/>
    <x v="1"/>
    <x v="1"/>
    <x v="1"/>
    <x v="1"/>
    <x v="0"/>
    <m/>
  </r>
  <r>
    <m/>
    <m/>
    <m/>
    <x v="1"/>
    <x v="1"/>
    <m/>
    <m/>
    <x v="1"/>
    <x v="1"/>
    <x v="1"/>
    <x v="1"/>
    <x v="1"/>
    <m/>
    <x v="1"/>
    <x v="1"/>
    <x v="1"/>
    <x v="2"/>
    <x v="0"/>
    <x v="1"/>
    <x v="1"/>
    <x v="1"/>
    <x v="1"/>
    <x v="0"/>
    <m/>
  </r>
  <r>
    <m/>
    <m/>
    <m/>
    <x v="1"/>
    <x v="1"/>
    <m/>
    <m/>
    <x v="1"/>
    <x v="1"/>
    <x v="1"/>
    <x v="1"/>
    <x v="1"/>
    <m/>
    <x v="1"/>
    <x v="1"/>
    <x v="1"/>
    <x v="2"/>
    <x v="0"/>
    <x v="1"/>
    <x v="1"/>
    <x v="1"/>
    <x v="1"/>
    <x v="0"/>
    <m/>
  </r>
  <r>
    <m/>
    <m/>
    <m/>
    <x v="1"/>
    <x v="1"/>
    <m/>
    <m/>
    <x v="1"/>
    <x v="1"/>
    <x v="1"/>
    <x v="1"/>
    <x v="1"/>
    <m/>
    <x v="1"/>
    <x v="1"/>
    <x v="1"/>
    <x v="2"/>
    <x v="0"/>
    <x v="1"/>
    <x v="1"/>
    <x v="1"/>
    <x v="1"/>
    <x v="0"/>
    <m/>
  </r>
  <r>
    <m/>
    <m/>
    <m/>
    <x v="1"/>
    <x v="1"/>
    <m/>
    <m/>
    <x v="1"/>
    <x v="1"/>
    <x v="1"/>
    <x v="1"/>
    <x v="1"/>
    <m/>
    <x v="1"/>
    <x v="1"/>
    <x v="1"/>
    <x v="2"/>
    <x v="0"/>
    <x v="1"/>
    <x v="1"/>
    <x v="1"/>
    <x v="1"/>
    <x v="0"/>
    <m/>
  </r>
  <r>
    <m/>
    <m/>
    <m/>
    <x v="1"/>
    <x v="1"/>
    <m/>
    <m/>
    <x v="1"/>
    <x v="1"/>
    <x v="1"/>
    <x v="1"/>
    <x v="1"/>
    <m/>
    <x v="1"/>
    <x v="1"/>
    <x v="1"/>
    <x v="2"/>
    <x v="0"/>
    <x v="1"/>
    <x v="1"/>
    <x v="1"/>
    <x v="1"/>
    <x v="0"/>
    <m/>
  </r>
  <r>
    <m/>
    <m/>
    <m/>
    <x v="1"/>
    <x v="1"/>
    <m/>
    <m/>
    <x v="1"/>
    <x v="1"/>
    <x v="1"/>
    <x v="1"/>
    <x v="1"/>
    <m/>
    <x v="1"/>
    <x v="1"/>
    <x v="1"/>
    <x v="2"/>
    <x v="0"/>
    <x v="1"/>
    <x v="1"/>
    <x v="1"/>
    <x v="1"/>
    <x v="0"/>
    <m/>
  </r>
  <r>
    <m/>
    <m/>
    <m/>
    <x v="1"/>
    <x v="1"/>
    <m/>
    <m/>
    <x v="1"/>
    <x v="1"/>
    <x v="1"/>
    <x v="1"/>
    <x v="1"/>
    <m/>
    <x v="1"/>
    <x v="1"/>
    <x v="1"/>
    <x v="2"/>
    <x v="0"/>
    <x v="1"/>
    <x v="1"/>
    <x v="1"/>
    <x v="1"/>
    <x v="0"/>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2" cacheId="25" applyNumberFormats="0" applyBorderFormats="0" applyFontFormats="0" applyPatternFormats="0" applyAlignmentFormats="0" applyWidthHeightFormats="1" dataCaption="Valores" updatedVersion="6" minRefreshableVersion="3" useAutoFormatting="1" itemPrintTitles="1" createdVersion="6" indent="0" compact="0" compactData="0" gridDropZones="1" multipleFieldFilters="0">
  <location ref="A3:Q13" firstHeaderRow="2" firstDataRow="2" firstDataCol="11"/>
  <pivotFields count="24">
    <pivotField compact="0" outline="0" subtotalTop="0" showAll="0" defaultSubtotal="0"/>
    <pivotField compact="0" outline="0" subtotalTop="0" showAll="0" defaultSubtotal="0"/>
    <pivotField compact="0" outline="0" subtotalTop="0" showAll="0" defaultSubtotal="0"/>
    <pivotField axis="axisRow" compact="0" outline="0" subtotalTop="0" multipleItemSelectionAllowed="1" showAll="0" defaultSubtotal="0">
      <items count="37">
        <item h="1" x="3"/>
        <item h="1" x="16"/>
        <item h="1" x="28"/>
        <item h="1" x="13"/>
        <item h="1" x="21"/>
        <item h="1" x="25"/>
        <item x="14"/>
        <item x="19"/>
        <item x="20"/>
        <item x="24"/>
        <item x="26"/>
        <item x="4"/>
        <item h="1" x="2"/>
        <item h="1" x="8"/>
        <item h="1" x="27"/>
        <item h="1" x="22"/>
        <item h="1" x="12"/>
        <item h="1" x="0"/>
        <item h="1" x="11"/>
        <item h="1" x="5"/>
        <item h="1" x="6"/>
        <item h="1" x="9"/>
        <item h="1" x="10"/>
        <item h="1" x="7"/>
        <item h="1" x="17"/>
        <item h="1" x="23"/>
        <item h="1" x="15"/>
        <item h="1" x="18"/>
        <item h="1" x="29"/>
        <item h="1" x="30"/>
        <item h="1" x="31"/>
        <item h="1" x="34"/>
        <item h="1" x="32"/>
        <item h="1" x="36"/>
        <item h="1" x="33"/>
        <item h="1" x="35"/>
        <item h="1" x="1"/>
      </items>
    </pivotField>
    <pivotField axis="axisRow" compact="0" outline="0" subtotalTop="0" showAll="0" defaultSubtotal="0">
      <items count="6">
        <item x="5"/>
        <item x="2"/>
        <item x="4"/>
        <item x="0"/>
        <item x="3"/>
        <item x="1"/>
      </items>
    </pivotField>
    <pivotField compact="0" outline="0" subtotalTop="0" showAll="0" defaultSubtotal="0"/>
    <pivotField compact="0" outline="0" subtotalTop="0" showAll="0" defaultSubtotal="0"/>
    <pivotField axis="axisRow" compact="0" outline="0" subtotalTop="0" showAll="0" defaultSubtotal="0">
      <items count="9">
        <item x="5"/>
        <item x="6"/>
        <item x="7"/>
        <item x="3"/>
        <item x="2"/>
        <item x="8"/>
        <item x="0"/>
        <item x="4"/>
        <item x="1"/>
      </items>
    </pivotField>
    <pivotField axis="axisRow" compact="0" outline="0" subtotalTop="0" showAll="0" defaultSubtotal="0">
      <items count="180">
        <item x="84"/>
        <item x="85"/>
        <item x="124"/>
        <item x="123"/>
        <item x="122"/>
        <item x="8"/>
        <item x="51"/>
        <item x="149"/>
        <item x="118"/>
        <item x="9"/>
        <item x="119"/>
        <item x="150"/>
        <item x="38"/>
        <item x="10"/>
        <item x="151"/>
        <item x="52"/>
        <item x="120"/>
        <item x="152"/>
        <item x="153"/>
        <item x="154"/>
        <item x="155"/>
        <item x="53"/>
        <item x="157"/>
        <item x="158"/>
        <item x="159"/>
        <item x="160"/>
        <item x="161"/>
        <item x="156"/>
        <item x="162"/>
        <item x="163"/>
        <item x="164"/>
        <item x="165"/>
        <item x="166"/>
        <item x="167"/>
        <item x="168"/>
        <item x="169"/>
        <item x="170"/>
        <item x="171"/>
        <item x="172"/>
        <item x="50"/>
        <item x="60"/>
        <item x="91"/>
        <item x="40"/>
        <item x="135"/>
        <item x="78"/>
        <item x="79"/>
        <item x="80"/>
        <item x="47"/>
        <item x="81"/>
        <item x="95"/>
        <item x="94"/>
        <item x="12"/>
        <item x="65"/>
        <item x="72"/>
        <item x="6"/>
        <item x="128"/>
        <item x="179"/>
        <item x="75"/>
        <item x="27"/>
        <item x="136"/>
        <item x="137"/>
        <item x="86"/>
        <item x="5"/>
        <item x="74"/>
        <item x="141"/>
        <item x="138"/>
        <item x="43"/>
        <item x="44"/>
        <item x="108"/>
        <item x="102"/>
        <item x="68"/>
        <item x="133"/>
        <item x="33"/>
        <item x="48"/>
        <item x="109"/>
        <item x="49"/>
        <item x="139"/>
        <item x="24"/>
        <item x="97"/>
        <item x="37"/>
        <item x="39"/>
        <item x="89"/>
        <item x="28"/>
        <item x="36"/>
        <item x="55"/>
        <item x="58"/>
        <item x="83"/>
        <item x="132"/>
        <item x="76"/>
        <item x="99"/>
        <item x="42"/>
        <item x="16"/>
        <item x="71"/>
        <item x="112"/>
        <item x="35"/>
        <item x="87"/>
        <item x="14"/>
        <item x="4"/>
        <item x="77"/>
        <item x="73"/>
        <item x="103"/>
        <item x="17"/>
        <item x="105"/>
        <item x="22"/>
        <item x="20"/>
        <item x="21"/>
        <item x="134"/>
        <item x="176"/>
        <item x="67"/>
        <item x="96"/>
        <item x="129"/>
        <item x="25"/>
        <item x="92"/>
        <item x="70"/>
        <item x="57"/>
        <item x="62"/>
        <item x="2"/>
        <item x="125"/>
        <item x="117"/>
        <item x="116"/>
        <item x="126"/>
        <item x="127"/>
        <item x="114"/>
        <item x="115"/>
        <item x="121"/>
        <item x="93"/>
        <item x="32"/>
        <item x="13"/>
        <item x="64"/>
        <item x="54"/>
        <item x="45"/>
        <item x="88"/>
        <item x="29"/>
        <item x="130"/>
        <item x="90"/>
        <item x="3"/>
        <item x="98"/>
        <item x="101"/>
        <item x="41"/>
        <item x="11"/>
        <item x="142"/>
        <item x="46"/>
        <item x="66"/>
        <item x="82"/>
        <item x="107"/>
        <item x="111"/>
        <item x="173"/>
        <item x="31"/>
        <item x="178"/>
        <item x="30"/>
        <item x="174"/>
        <item x="177"/>
        <item x="34"/>
        <item x="110"/>
        <item x="23"/>
        <item x="56"/>
        <item x="104"/>
        <item x="69"/>
        <item x="0"/>
        <item x="148"/>
        <item x="147"/>
        <item x="113"/>
        <item x="145"/>
        <item x="175"/>
        <item x="61"/>
        <item x="19"/>
        <item x="59"/>
        <item x="7"/>
        <item x="140"/>
        <item x="131"/>
        <item x="106"/>
        <item x="146"/>
        <item x="100"/>
        <item x="18"/>
        <item x="15"/>
        <item x="143"/>
        <item x="26"/>
        <item x="144"/>
        <item x="63"/>
        <item x="1"/>
      </items>
    </pivotField>
    <pivotField axis="axisRow" compact="0" outline="0" subtotalTop="0" showAll="0" defaultSubtotal="0">
      <items count="182">
        <item x="11"/>
        <item x="93"/>
        <item x="95"/>
        <item x="89"/>
        <item x="90"/>
        <item x="94"/>
        <item x="96"/>
        <item x="91"/>
        <item x="97"/>
        <item x="28"/>
        <item x="54"/>
        <item x="61"/>
        <item x="41"/>
        <item x="9"/>
        <item x="99"/>
        <item x="35"/>
        <item x="40"/>
        <item x="104"/>
        <item x="111"/>
        <item x="115"/>
        <item x="142"/>
        <item x="114"/>
        <item x="113"/>
        <item x="37"/>
        <item x="133"/>
        <item x="130"/>
        <item x="44"/>
        <item x="60"/>
        <item x="154"/>
        <item x="124"/>
        <item x="53"/>
        <item x="48"/>
        <item x="140"/>
        <item x="167"/>
        <item x="87"/>
        <item x="173"/>
        <item x="69"/>
        <item x="176"/>
        <item x="164"/>
        <item x="160"/>
        <item x="166"/>
        <item x="149"/>
        <item x="77"/>
        <item x="59"/>
        <item x="152"/>
        <item x="62"/>
        <item x="56"/>
        <item x="80"/>
        <item x="76"/>
        <item x="155"/>
        <item x="36"/>
        <item x="84"/>
        <item x="24"/>
        <item x="147"/>
        <item x="64"/>
        <item x="161"/>
        <item x="102"/>
        <item x="129"/>
        <item x="6"/>
        <item x="92"/>
        <item x="118"/>
        <item x="122"/>
        <item x="0"/>
        <item x="120"/>
        <item x="100"/>
        <item x="101"/>
        <item x="131"/>
        <item x="119"/>
        <item x="125"/>
        <item x="178"/>
        <item x="81"/>
        <item x="74"/>
        <item x="30"/>
        <item x="132"/>
        <item x="117"/>
        <item x="134"/>
        <item x="116"/>
        <item x="151"/>
        <item x="45"/>
        <item x="162"/>
        <item x="50"/>
        <item x="52"/>
        <item x="55"/>
        <item x="177"/>
        <item x="85"/>
        <item x="110"/>
        <item x="107"/>
        <item x="7"/>
        <item x="156"/>
        <item x="138"/>
        <item x="181"/>
        <item x="106"/>
        <item x="105"/>
        <item x="46"/>
        <item x="51"/>
        <item x="163"/>
        <item x="169"/>
        <item x="103"/>
        <item x="139"/>
        <item x="158"/>
        <item x="168"/>
        <item x="88"/>
        <item x="127"/>
        <item x="43"/>
        <item x="86"/>
        <item x="172"/>
        <item x="136"/>
        <item x="126"/>
        <item x="66"/>
        <item x="17"/>
        <item x="21"/>
        <item x="19"/>
        <item x="159"/>
        <item x="75"/>
        <item x="174"/>
        <item x="150"/>
        <item x="18"/>
        <item x="10"/>
        <item x="23"/>
        <item x="34"/>
        <item x="157"/>
        <item x="32"/>
        <item x="8"/>
        <item x="13"/>
        <item x="20"/>
        <item x="26"/>
        <item x="79"/>
        <item x="175"/>
        <item x="165"/>
        <item x="148"/>
        <item x="83"/>
        <item x="4"/>
        <item x="112"/>
        <item x="82"/>
        <item x="145"/>
        <item x="144"/>
        <item x="58"/>
        <item x="171"/>
        <item x="16"/>
        <item x="2"/>
        <item x="71"/>
        <item x="14"/>
        <item x="15"/>
        <item x="141"/>
        <item x="73"/>
        <item x="57"/>
        <item x="3"/>
        <item x="47"/>
        <item x="42"/>
        <item x="5"/>
        <item x="33"/>
        <item x="49"/>
        <item x="72"/>
        <item x="29"/>
        <item x="31"/>
        <item x="68"/>
        <item x="38"/>
        <item x="137"/>
        <item x="108"/>
        <item x="78"/>
        <item x="109"/>
        <item x="65"/>
        <item x="146"/>
        <item x="12"/>
        <item x="25"/>
        <item x="39"/>
        <item x="63"/>
        <item x="67"/>
        <item x="143"/>
        <item x="170"/>
        <item x="179"/>
        <item x="27"/>
        <item x="22"/>
        <item x="128"/>
        <item x="121"/>
        <item x="153"/>
        <item x="180"/>
        <item x="135"/>
        <item x="70"/>
        <item x="98"/>
        <item x="123"/>
        <item x="1"/>
      </items>
    </pivotField>
    <pivotField axis="axisRow" compact="0" outline="0" subtotalTop="0" showAll="0" defaultSubtotal="0">
      <items count="8">
        <item x="0"/>
        <item x="7"/>
        <item x="5"/>
        <item x="3"/>
        <item x="4"/>
        <item x="2"/>
        <item x="6"/>
        <item x="1"/>
      </items>
    </pivotField>
    <pivotField axis="axisRow" compact="0" outline="0" subtotalTop="0" showAll="0" defaultSubtotal="0">
      <items count="303">
        <item x="89"/>
        <item x="200"/>
        <item x="92"/>
        <item x="95"/>
        <item x="90"/>
        <item x="91"/>
        <item x="139"/>
        <item x="150"/>
        <item x="153"/>
        <item x="277"/>
        <item x="144"/>
        <item x="242"/>
        <item x="241"/>
        <item x="154"/>
        <item x="151"/>
        <item x="262"/>
        <item x="155"/>
        <item x="148"/>
        <item x="272"/>
        <item x="142"/>
        <item x="240"/>
        <item x="147"/>
        <item x="278"/>
        <item x="140"/>
        <item x="141"/>
        <item x="143"/>
        <item x="152"/>
        <item x="270"/>
        <item x="266"/>
        <item x="268"/>
        <item x="258"/>
        <item x="83"/>
        <item x="252"/>
        <item x="82"/>
        <item x="85"/>
        <item x="79"/>
        <item x="249"/>
        <item x="254"/>
        <item x="65"/>
        <item x="64"/>
        <item x="25"/>
        <item x="33"/>
        <item x="63"/>
        <item x="56"/>
        <item x="23"/>
        <item x="54"/>
        <item x="0"/>
        <item x="71"/>
        <item x="4"/>
        <item x="21"/>
        <item x="145"/>
        <item x="7"/>
        <item x="59"/>
        <item x="137"/>
        <item x="26"/>
        <item x="19"/>
        <item x="69"/>
        <item x="51"/>
        <item x="30"/>
        <item x="61"/>
        <item x="9"/>
        <item x="17"/>
        <item x="66"/>
        <item x="49"/>
        <item x="68"/>
        <item x="57"/>
        <item x="28"/>
        <item x="3"/>
        <item x="15"/>
        <item x="167"/>
        <item x="168"/>
        <item x="169"/>
        <item x="170"/>
        <item x="84"/>
        <item x="250"/>
        <item x="87"/>
        <item x="80"/>
        <item x="81"/>
        <item x="29"/>
        <item x="20"/>
        <item x="24"/>
        <item x="58"/>
        <item x="18"/>
        <item x="22"/>
        <item x="27"/>
        <item x="146"/>
        <item x="179"/>
        <item x="16"/>
        <item x="52"/>
        <item x="50"/>
        <item x="5"/>
        <item x="62"/>
        <item x="70"/>
        <item x="10"/>
        <item x="138"/>
        <item x="2"/>
        <item x="31"/>
        <item x="55"/>
        <item x="86"/>
        <item x="67"/>
        <item x="159"/>
        <item x="234"/>
        <item x="72"/>
        <item x="60"/>
        <item x="11"/>
        <item x="53"/>
        <item x="32"/>
        <item x="160"/>
        <item x="180"/>
        <item x="161"/>
        <item x="181"/>
        <item x="162"/>
        <item x="182"/>
        <item x="163"/>
        <item x="164"/>
        <item x="165"/>
        <item x="166"/>
        <item x="233"/>
        <item x="78"/>
        <item x="225"/>
        <item x="120"/>
        <item x="34"/>
        <item x="231"/>
        <item x="171"/>
        <item x="110"/>
        <item x="37"/>
        <item x="41"/>
        <item x="100"/>
        <item x="104"/>
        <item x="302"/>
        <item x="198"/>
        <item x="255"/>
        <item x="183"/>
        <item x="94"/>
        <item x="186"/>
        <item x="247"/>
        <item x="43"/>
        <item x="207"/>
        <item x="211"/>
        <item x="214"/>
        <item x="275"/>
        <item x="178"/>
        <item x="188"/>
        <item x="127"/>
        <item x="246"/>
        <item x="106"/>
        <item x="130"/>
        <item x="284"/>
        <item x="263"/>
        <item x="279"/>
        <item x="156"/>
        <item x="201"/>
        <item x="212"/>
        <item x="213"/>
        <item x="297"/>
        <item x="174"/>
        <item x="173"/>
        <item x="75"/>
        <item x="77"/>
        <item x="216"/>
        <item x="301"/>
        <item x="187"/>
        <item x="112"/>
        <item x="189"/>
        <item x="119"/>
        <item x="6"/>
        <item x="235"/>
        <item x="287"/>
        <item x="291"/>
        <item x="264"/>
        <item x="109"/>
        <item x="190"/>
        <item x="215"/>
        <item x="96"/>
        <item x="224"/>
        <item x="74"/>
        <item x="73"/>
        <item x="294"/>
        <item x="124"/>
        <item x="177"/>
        <item x="248"/>
        <item x="98"/>
        <item x="191"/>
        <item x="206"/>
        <item x="203"/>
        <item x="223"/>
        <item x="273"/>
        <item x="8"/>
        <item x="108"/>
        <item x="227"/>
        <item x="149"/>
        <item x="265"/>
        <item x="217"/>
        <item x="111"/>
        <item x="44"/>
        <item x="118"/>
        <item x="219"/>
        <item x="136"/>
        <item x="208"/>
        <item x="134"/>
        <item x="114"/>
        <item x="230"/>
        <item x="253"/>
        <item x="228"/>
        <item x="133"/>
        <item x="48"/>
        <item x="128"/>
        <item x="36"/>
        <item x="202"/>
        <item x="132"/>
        <item x="236"/>
        <item x="192"/>
        <item x="251"/>
        <item x="199"/>
        <item x="293"/>
        <item x="296"/>
        <item x="172"/>
        <item x="220"/>
        <item x="210"/>
        <item x="226"/>
        <item x="39"/>
        <item x="158"/>
        <item x="42"/>
        <item x="40"/>
        <item x="185"/>
        <item x="196"/>
        <item x="93"/>
        <item x="135"/>
        <item x="209"/>
        <item x="113"/>
        <item x="38"/>
        <item x="256"/>
        <item x="129"/>
        <item x="101"/>
        <item x="193"/>
        <item x="157"/>
        <item x="99"/>
        <item x="107"/>
        <item x="97"/>
        <item x="300"/>
        <item x="126"/>
        <item x="288"/>
        <item x="260"/>
        <item x="289"/>
        <item x="194"/>
        <item x="269"/>
        <item x="229"/>
        <item x="290"/>
        <item x="285"/>
        <item x="257"/>
        <item x="176"/>
        <item x="232"/>
        <item x="195"/>
        <item x="125"/>
        <item x="122"/>
        <item x="121"/>
        <item x="35"/>
        <item x="282"/>
        <item x="131"/>
        <item x="45"/>
        <item x="46"/>
        <item x="239"/>
        <item x="47"/>
        <item x="243"/>
        <item x="244"/>
        <item x="245"/>
        <item x="238"/>
        <item x="237"/>
        <item x="88"/>
        <item x="204"/>
        <item x="276"/>
        <item x="117"/>
        <item x="197"/>
        <item x="184"/>
        <item x="76"/>
        <item x="274"/>
        <item x="286"/>
        <item x="283"/>
        <item x="105"/>
        <item x="292"/>
        <item x="299"/>
        <item x="261"/>
        <item x="175"/>
        <item x="115"/>
        <item x="259"/>
        <item x="13"/>
        <item x="222"/>
        <item x="102"/>
        <item x="271"/>
        <item x="14"/>
        <item x="12"/>
        <item x="298"/>
        <item x="103"/>
        <item x="221"/>
        <item x="295"/>
        <item x="280"/>
        <item x="205"/>
        <item x="123"/>
        <item x="281"/>
        <item x="116"/>
        <item x="218"/>
        <item x="267"/>
        <item x="1"/>
      </items>
    </pivotField>
    <pivotField compact="0" outline="0" subtotalTop="0" showAll="0" defaultSubtotal="0"/>
    <pivotField axis="axisRow" compact="0" outline="0" subtotalTop="0" showAll="0" defaultSubtotal="0">
      <items count="86">
        <item x="69"/>
        <item x="29"/>
        <item x="30"/>
        <item x="62"/>
        <item x="61"/>
        <item x="70"/>
        <item x="65"/>
        <item x="3"/>
        <item x="35"/>
        <item x="55"/>
        <item x="48"/>
        <item x="54"/>
        <item x="23"/>
        <item x="40"/>
        <item x="67"/>
        <item x="24"/>
        <item x="47"/>
        <item x="39"/>
        <item x="38"/>
        <item x="4"/>
        <item x="63"/>
        <item x="43"/>
        <item x="64"/>
        <item x="49"/>
        <item x="66"/>
        <item x="68"/>
        <item x="2"/>
        <item x="58"/>
        <item x="14"/>
        <item x="71"/>
        <item x="41"/>
        <item x="73"/>
        <item x="72"/>
        <item x="42"/>
        <item x="74"/>
        <item x="59"/>
        <item x="60"/>
        <item x="36"/>
        <item x="44"/>
        <item x="20"/>
        <item x="34"/>
        <item x="7"/>
        <item x="8"/>
        <item x="6"/>
        <item x="12"/>
        <item x="0"/>
        <item x="53"/>
        <item x="46"/>
        <item x="13"/>
        <item x="15"/>
        <item x="17"/>
        <item x="10"/>
        <item x="45"/>
        <item x="11"/>
        <item x="18"/>
        <item x="25"/>
        <item x="22"/>
        <item x="51"/>
        <item x="21"/>
        <item x="9"/>
        <item x="26"/>
        <item x="16"/>
        <item x="50"/>
        <item x="31"/>
        <item x="37"/>
        <item x="32"/>
        <item x="27"/>
        <item x="28"/>
        <item x="33"/>
        <item x="5"/>
        <item x="57"/>
        <item x="19"/>
        <item x="56"/>
        <item x="77"/>
        <item x="52"/>
        <item x="75"/>
        <item x="76"/>
        <item x="78"/>
        <item x="79"/>
        <item x="82"/>
        <item x="80"/>
        <item x="81"/>
        <item x="85"/>
        <item x="83"/>
        <item x="84"/>
        <item x="1"/>
      </items>
    </pivotField>
    <pivotField axis="axisRow" compact="0" outline="0" subtotalTop="0" showAll="0" defaultSubtotal="0">
      <items count="59">
        <item x="49"/>
        <item x="33"/>
        <item x="19"/>
        <item x="48"/>
        <item x="24"/>
        <item x="47"/>
        <item x="3"/>
        <item x="45"/>
        <item x="50"/>
        <item x="34"/>
        <item x="46"/>
        <item x="10"/>
        <item x="15"/>
        <item x="9"/>
        <item x="38"/>
        <item x="2"/>
        <item x="37"/>
        <item x="13"/>
        <item x="14"/>
        <item x="12"/>
        <item x="0"/>
        <item x="32"/>
        <item x="4"/>
        <item x="21"/>
        <item x="25"/>
        <item x="5"/>
        <item x="6"/>
        <item x="29"/>
        <item x="35"/>
        <item x="30"/>
        <item x="17"/>
        <item x="23"/>
        <item x="8"/>
        <item x="26"/>
        <item x="31"/>
        <item x="27"/>
        <item x="28"/>
        <item x="11"/>
        <item x="22"/>
        <item x="40"/>
        <item x="7"/>
        <item x="55"/>
        <item x="36"/>
        <item x="42"/>
        <item x="16"/>
        <item x="53"/>
        <item x="39"/>
        <item x="18"/>
        <item x="54"/>
        <item x="41"/>
        <item x="44"/>
        <item x="51"/>
        <item x="52"/>
        <item x="56"/>
        <item x="20"/>
        <item x="43"/>
        <item x="57"/>
        <item x="58"/>
        <item x="1"/>
      </items>
    </pivotField>
    <pivotField axis="axisRow" compact="0" outline="0" subtotalTop="0" showAll="0" defaultSubtotal="0">
      <items count="74">
        <item x="31"/>
        <item x="56"/>
        <item x="57"/>
        <item x="51"/>
        <item x="32"/>
        <item x="52"/>
        <item x="58"/>
        <item x="8"/>
        <item x="40"/>
        <item x="48"/>
        <item x="37"/>
        <item x="38"/>
        <item x="41"/>
        <item x="59"/>
        <item x="29"/>
        <item x="27"/>
        <item x="6"/>
        <item x="49"/>
        <item x="50"/>
        <item x="53"/>
        <item x="3"/>
        <item x="2"/>
        <item x="7"/>
        <item x="14"/>
        <item x="16"/>
        <item x="18"/>
        <item x="4"/>
        <item x="5"/>
        <item x="33"/>
        <item x="24"/>
        <item x="9"/>
        <item x="22"/>
        <item x="21"/>
        <item x="13"/>
        <item x="17"/>
        <item x="19"/>
        <item x="28"/>
        <item x="30"/>
        <item x="23"/>
        <item x="10"/>
        <item x="26"/>
        <item x="35"/>
        <item x="45"/>
        <item x="62"/>
        <item x="34"/>
        <item x="36"/>
        <item x="42"/>
        <item x="20"/>
        <item x="64"/>
        <item x="54"/>
        <item x="12"/>
        <item x="44"/>
        <item x="63"/>
        <item x="46"/>
        <item x="0"/>
        <item x="25"/>
        <item x="55"/>
        <item x="67"/>
        <item x="11"/>
        <item x="15"/>
        <item x="61"/>
        <item x="43"/>
        <item x="66"/>
        <item x="60"/>
        <item x="65"/>
        <item x="72"/>
        <item x="47"/>
        <item x="69"/>
        <item x="68"/>
        <item x="70"/>
        <item x="73"/>
        <item x="71"/>
        <item x="39"/>
        <item x="1"/>
      </items>
    </pivotField>
    <pivotField axis="axisRow" compact="0" outline="0" subtotalTop="0" showAll="0" defaultSubtotal="0">
      <items count="336">
        <item x="29"/>
        <item x="334"/>
        <item x="293"/>
        <item x="288"/>
        <item x="192"/>
        <item x="129"/>
        <item x="208"/>
        <item x="127"/>
        <item x="322"/>
        <item x="328"/>
        <item x="41"/>
        <item x="0"/>
        <item x="324"/>
        <item x="327"/>
        <item x="320"/>
        <item x="325"/>
        <item x="24"/>
        <item x="43"/>
        <item x="231"/>
        <item x="232"/>
        <item x="233"/>
        <item x="256"/>
        <item x="262"/>
        <item x="265"/>
        <item x="268"/>
        <item x="44"/>
        <item x="25"/>
        <item x="130"/>
        <item x="193"/>
        <item x="244"/>
        <item x="225"/>
        <item x="3"/>
        <item x="326"/>
        <item x="323"/>
        <item x="101"/>
        <item x="102"/>
        <item x="289"/>
        <item x="290"/>
        <item x="253"/>
        <item x="266"/>
        <item x="263"/>
        <item x="269"/>
        <item x="5"/>
        <item x="131"/>
        <item x="226"/>
        <item x="245"/>
        <item x="209"/>
        <item x="26"/>
        <item x="270"/>
        <item x="132"/>
        <item x="246"/>
        <item x="227"/>
        <item x="264"/>
        <item x="7"/>
        <item x="267"/>
        <item x="247"/>
        <item x="133"/>
        <item x="9"/>
        <item x="228"/>
        <item x="229"/>
        <item x="230"/>
        <item x="128"/>
        <item x="154"/>
        <item x="144"/>
        <item x="191"/>
        <item x="149"/>
        <item x="143"/>
        <item x="234"/>
        <item x="210"/>
        <item x="286"/>
        <item x="240"/>
        <item x="39"/>
        <item x="108"/>
        <item x="134"/>
        <item x="14"/>
        <item x="90"/>
        <item x="20"/>
        <item x="40"/>
        <item x="163"/>
        <item x="321"/>
        <item x="294"/>
        <item x="206"/>
        <item x="184"/>
        <item x="335"/>
        <item x="136"/>
        <item x="27"/>
        <item x="273"/>
        <item x="272"/>
        <item x="64"/>
        <item x="67"/>
        <item x="66"/>
        <item x="36"/>
        <item x="278"/>
        <item x="187"/>
        <item x="176"/>
        <item x="185"/>
        <item x="142"/>
        <item x="179"/>
        <item x="188"/>
        <item x="178"/>
        <item x="70"/>
        <item x="57"/>
        <item x="62"/>
        <item x="83"/>
        <item x="84"/>
        <item x="259"/>
        <item x="329"/>
        <item x="166"/>
        <item x="153"/>
        <item x="189"/>
        <item x="119"/>
        <item x="214"/>
        <item x="85"/>
        <item x="78"/>
        <item x="54"/>
        <item x="106"/>
        <item x="140"/>
        <item x="202"/>
        <item x="126"/>
        <item x="181"/>
        <item x="183"/>
        <item x="162"/>
        <item x="223"/>
        <item x="103"/>
        <item x="146"/>
        <item x="332"/>
        <item x="276"/>
        <item x="137"/>
        <item x="261"/>
        <item x="174"/>
        <item x="224"/>
        <item x="116"/>
        <item x="91"/>
        <item x="86"/>
        <item x="15"/>
        <item x="95"/>
        <item x="28"/>
        <item x="59"/>
        <item x="52"/>
        <item x="50"/>
        <item x="47"/>
        <item x="250"/>
        <item x="333"/>
        <item x="307"/>
        <item x="65"/>
        <item x="168"/>
        <item x="248"/>
        <item x="249"/>
        <item x="241"/>
        <item x="34"/>
        <item x="58"/>
        <item x="72"/>
        <item x="51"/>
        <item x="53"/>
        <item x="56"/>
        <item x="61"/>
        <item x="281"/>
        <item x="161"/>
        <item x="217"/>
        <item x="82"/>
        <item x="68"/>
        <item x="71"/>
        <item x="169"/>
        <item x="87"/>
        <item x="254"/>
        <item x="145"/>
        <item x="211"/>
        <item x="173"/>
        <item x="190"/>
        <item x="120"/>
        <item x="118"/>
        <item x="30"/>
        <item x="257"/>
        <item x="242"/>
        <item x="115"/>
        <item x="200"/>
        <item x="235"/>
        <item x="218"/>
        <item x="213"/>
        <item x="222"/>
        <item x="220"/>
        <item x="221"/>
        <item x="138"/>
        <item x="180"/>
        <item x="258"/>
        <item x="80"/>
        <item x="17"/>
        <item x="63"/>
        <item x="1"/>
        <item x="4"/>
        <item x="6"/>
        <item x="8"/>
        <item x="10"/>
        <item x="18"/>
        <item x="38"/>
        <item x="152"/>
        <item x="117"/>
        <item x="93"/>
        <item x="16"/>
        <item x="260"/>
        <item x="171"/>
        <item x="182"/>
        <item x="123"/>
        <item x="296"/>
        <item x="172"/>
        <item x="124"/>
        <item x="251"/>
        <item x="158"/>
        <item x="167"/>
        <item x="212"/>
        <item x="274"/>
        <item x="275"/>
        <item x="107"/>
        <item x="125"/>
        <item x="89"/>
        <item x="297"/>
        <item x="238"/>
        <item x="96"/>
        <item x="283"/>
        <item x="216"/>
        <item x="75"/>
        <item x="219"/>
        <item x="237"/>
        <item x="69"/>
        <item x="60"/>
        <item x="155"/>
        <item x="150"/>
        <item x="19"/>
        <item x="236"/>
        <item x="239"/>
        <item x="76"/>
        <item x="122"/>
        <item x="292"/>
        <item x="114"/>
        <item x="175"/>
        <item x="33"/>
        <item x="165"/>
        <item x="121"/>
        <item x="148"/>
        <item x="147"/>
        <item x="313"/>
        <item x="156"/>
        <item x="81"/>
        <item x="159"/>
        <item x="88"/>
        <item x="32"/>
        <item x="331"/>
        <item x="111"/>
        <item x="157"/>
        <item x="160"/>
        <item x="215"/>
        <item x="77"/>
        <item x="277"/>
        <item x="311"/>
        <item x="73"/>
        <item x="285"/>
        <item x="284"/>
        <item x="99"/>
        <item x="255"/>
        <item x="196"/>
        <item x="287"/>
        <item x="201"/>
        <item x="79"/>
        <item x="141"/>
        <item x="42"/>
        <item x="199"/>
        <item x="198"/>
        <item x="195"/>
        <item x="204"/>
        <item x="194"/>
        <item x="306"/>
        <item x="110"/>
        <item x="135"/>
        <item x="309"/>
        <item x="304"/>
        <item x="330"/>
        <item x="197"/>
        <item x="46"/>
        <item x="298"/>
        <item x="279"/>
        <item x="151"/>
        <item x="31"/>
        <item x="104"/>
        <item x="308"/>
        <item x="310"/>
        <item x="280"/>
        <item x="243"/>
        <item x="207"/>
        <item x="205"/>
        <item x="13"/>
        <item x="186"/>
        <item x="21"/>
        <item x="299"/>
        <item x="295"/>
        <item x="314"/>
        <item x="113"/>
        <item x="112"/>
        <item x="282"/>
        <item x="170"/>
        <item x="12"/>
        <item x="319"/>
        <item x="315"/>
        <item x="317"/>
        <item x="303"/>
        <item x="312"/>
        <item x="305"/>
        <item x="318"/>
        <item x="139"/>
        <item x="23"/>
        <item x="316"/>
        <item x="302"/>
        <item x="300"/>
        <item x="92"/>
        <item x="74"/>
        <item x="109"/>
        <item x="98"/>
        <item x="291"/>
        <item x="97"/>
        <item x="271"/>
        <item x="22"/>
        <item x="203"/>
        <item x="301"/>
        <item x="55"/>
        <item x="37"/>
        <item x="100"/>
        <item x="177"/>
        <item x="11"/>
        <item x="252"/>
        <item x="164"/>
        <item x="45"/>
        <item x="48"/>
        <item x="94"/>
        <item x="49"/>
        <item x="35"/>
        <item x="105"/>
        <item x="2"/>
      </items>
    </pivotField>
    <pivotField compact="0" outline="0" subtotalTop="0" showAll="0" defaultSubtotal="0">
      <items count="211">
        <item x="210"/>
        <item x="185"/>
        <item x="184"/>
        <item x="186"/>
        <item x="187"/>
        <item x="178"/>
        <item x="177"/>
        <item x="181"/>
        <item x="176"/>
        <item x="183"/>
        <item x="153"/>
        <item x="93"/>
        <item x="109"/>
        <item x="209"/>
        <item x="160"/>
        <item x="159"/>
        <item x="161"/>
        <item x="131"/>
        <item x="119"/>
        <item x="82"/>
        <item x="85"/>
        <item x="120"/>
        <item x="203"/>
        <item x="132"/>
        <item x="80"/>
        <item x="165"/>
        <item x="145"/>
        <item x="204"/>
        <item x="133"/>
        <item x="134"/>
        <item x="146"/>
        <item x="147"/>
        <item x="135"/>
        <item x="208"/>
        <item x="49"/>
        <item x="50"/>
        <item x="62"/>
        <item x="123"/>
        <item x="97"/>
        <item x="162"/>
        <item x="78"/>
        <item x="9"/>
        <item x="106"/>
        <item x="88"/>
        <item x="117"/>
        <item x="156"/>
        <item x="158"/>
        <item x="52"/>
        <item x="56"/>
        <item x="76"/>
        <item x="3"/>
        <item x="19"/>
        <item x="37"/>
        <item x="71"/>
        <item x="4"/>
        <item x="69"/>
        <item x="89"/>
        <item x="154"/>
        <item x="115"/>
        <item x="103"/>
        <item x="94"/>
        <item x="7"/>
        <item x="102"/>
        <item x="128"/>
        <item x="166"/>
        <item x="92"/>
        <item x="18"/>
        <item x="141"/>
        <item x="175"/>
        <item x="170"/>
        <item x="124"/>
        <item x="139"/>
        <item x="107"/>
        <item x="41"/>
        <item x="68"/>
        <item x="189"/>
        <item x="108"/>
        <item x="34"/>
        <item x="1"/>
        <item x="31"/>
        <item x="2"/>
        <item x="43"/>
        <item x="35"/>
        <item x="30"/>
        <item x="32"/>
        <item x="149"/>
        <item x="98"/>
        <item x="142"/>
        <item x="90"/>
        <item x="155"/>
        <item x="157"/>
        <item x="104"/>
        <item x="59"/>
        <item x="151"/>
        <item x="126"/>
        <item x="137"/>
        <item x="114"/>
        <item x="129"/>
        <item x="72"/>
        <item x="73"/>
        <item x="95"/>
        <item x="148"/>
        <item x="167"/>
        <item x="58"/>
        <item x="169"/>
        <item x="130"/>
        <item x="11"/>
        <item x="152"/>
        <item x="65"/>
        <item x="188"/>
        <item x="199"/>
        <item x="99"/>
        <item x="14"/>
        <item x="16"/>
        <item x="17"/>
        <item x="53"/>
        <item x="91"/>
        <item x="150"/>
        <item x="38"/>
        <item x="47"/>
        <item x="143"/>
        <item x="10"/>
        <item x="29"/>
        <item x="84"/>
        <item x="36"/>
        <item x="13"/>
        <item x="6"/>
        <item x="42"/>
        <item x="100"/>
        <item x="140"/>
        <item x="40"/>
        <item x="27"/>
        <item x="111"/>
        <item x="180"/>
        <item x="79"/>
        <item x="54"/>
        <item x="96"/>
        <item x="179"/>
        <item x="74"/>
        <item x="206"/>
        <item x="174"/>
        <item x="201"/>
        <item x="194"/>
        <item x="193"/>
        <item x="198"/>
        <item x="195"/>
        <item x="197"/>
        <item x="190"/>
        <item x="200"/>
        <item x="191"/>
        <item x="205"/>
        <item x="207"/>
        <item x="173"/>
        <item x="138"/>
        <item x="202"/>
        <item x="196"/>
        <item x="61"/>
        <item x="192"/>
        <item x="12"/>
        <item x="15"/>
        <item x="55"/>
        <item x="67"/>
        <item x="24"/>
        <item x="57"/>
        <item x="26"/>
        <item x="25"/>
        <item x="23"/>
        <item x="5"/>
        <item x="20"/>
        <item x="75"/>
        <item x="87"/>
        <item x="8"/>
        <item x="70"/>
        <item x="113"/>
        <item x="116"/>
        <item x="125"/>
        <item x="171"/>
        <item x="39"/>
        <item x="45"/>
        <item x="51"/>
        <item x="112"/>
        <item x="66"/>
        <item x="164"/>
        <item x="168"/>
        <item x="28"/>
        <item x="63"/>
        <item x="60"/>
        <item x="22"/>
        <item x="101"/>
        <item x="21"/>
        <item x="64"/>
        <item x="81"/>
        <item x="48"/>
        <item x="33"/>
        <item x="46"/>
        <item x="121"/>
        <item x="122"/>
        <item x="182"/>
        <item x="144"/>
        <item x="105"/>
        <item x="127"/>
        <item x="110"/>
        <item x="118"/>
        <item x="163"/>
        <item x="172"/>
        <item x="86"/>
        <item x="44"/>
        <item x="77"/>
        <item x="83"/>
        <item x="136"/>
        <item x="0"/>
      </items>
    </pivotField>
    <pivotField compact="0" outline="0" subtotalTop="0" showAll="0" defaultSubtotal="0">
      <items count="12">
        <item x="7"/>
        <item x="6"/>
        <item x="3"/>
        <item x="8"/>
        <item x="5"/>
        <item x="11"/>
        <item x="4"/>
        <item x="10"/>
        <item x="2"/>
        <item x="9"/>
        <item x="0"/>
        <item x="1"/>
      </items>
    </pivotField>
    <pivotField compact="0" outline="0" subtotalTop="0" showAll="0" defaultSubtotal="0">
      <items count="5">
        <item x="3"/>
        <item x="2"/>
        <item x="4"/>
        <item x="0"/>
        <item x="1"/>
      </items>
    </pivotField>
    <pivotField compact="0" outline="0" subtotalTop="0" showAll="0" defaultSubtotal="0">
      <items count="3">
        <item x="2"/>
        <item x="0"/>
        <item x="1"/>
      </items>
    </pivotField>
    <pivotField compact="0" outline="0" subtotalTop="0" showAll="0" defaultSubtotal="0">
      <items count="4">
        <item x="3"/>
        <item x="2"/>
        <item x="0"/>
        <item x="1"/>
      </items>
    </pivotField>
    <pivotField compact="0" outline="0" subtotalTop="0" showAll="0" defaultSubtotal="0">
      <items count="51">
        <item x="22"/>
        <item x="23"/>
        <item x="20"/>
        <item x="24"/>
        <item x="35"/>
        <item x="36"/>
        <item x="37"/>
        <item x="4"/>
        <item x="44"/>
        <item x="1"/>
        <item x="10"/>
        <item x="17"/>
        <item x="2"/>
        <item x="3"/>
        <item x="26"/>
        <item x="5"/>
        <item x="15"/>
        <item x="14"/>
        <item x="8"/>
        <item x="11"/>
        <item x="12"/>
        <item x="19"/>
        <item x="21"/>
        <item x="16"/>
        <item x="6"/>
        <item x="18"/>
        <item x="28"/>
        <item x="39"/>
        <item x="27"/>
        <item x="29"/>
        <item x="32"/>
        <item x="13"/>
        <item x="46"/>
        <item x="41"/>
        <item x="31"/>
        <item x="38"/>
        <item x="45"/>
        <item x="40"/>
        <item x="43"/>
        <item x="34"/>
        <item x="42"/>
        <item x="7"/>
        <item x="9"/>
        <item x="33"/>
        <item x="25"/>
        <item x="47"/>
        <item x="48"/>
        <item x="49"/>
        <item x="50"/>
        <item x="30"/>
        <item x="0"/>
      </items>
    </pivotField>
    <pivotField compact="0" outline="0" subtotalTop="0" showAll="0" defaultSubtotal="0"/>
  </pivotFields>
  <rowFields count="11">
    <field x="3"/>
    <field x="4"/>
    <field x="7"/>
    <field x="13"/>
    <field x="14"/>
    <field x="8"/>
    <field x="9"/>
    <field x="10"/>
    <field x="11"/>
    <field x="15"/>
    <field x="16"/>
  </rowFields>
  <rowItems count="9">
    <i>
      <x v="6"/>
      <x v="4"/>
      <x v="7"/>
      <x v="15"/>
      <x v="37"/>
      <x v="84"/>
      <x v="26"/>
      <x/>
      <x v="158"/>
      <x v="14"/>
      <x v="115"/>
    </i>
    <i r="4">
      <x v="54"/>
      <x v="84"/>
      <x v="26"/>
      <x/>
      <x v="158"/>
      <x v="14"/>
      <x v="115"/>
    </i>
    <i>
      <x v="7"/>
      <x v="3"/>
      <x v="4"/>
      <x v="18"/>
      <x v="37"/>
      <x v="41"/>
      <x v="27"/>
      <x/>
      <x v="162"/>
      <x v="27"/>
      <x v="84"/>
    </i>
    <i>
      <x v="8"/>
      <x v="3"/>
      <x v="6"/>
      <x v="17"/>
      <x v="42"/>
      <x v="125"/>
      <x v="11"/>
      <x/>
      <x v="200"/>
      <x v="10"/>
      <x v="182"/>
    </i>
    <i>
      <x v="9"/>
      <x v="3"/>
      <x v="3"/>
      <x v="16"/>
      <x v="47"/>
      <x v="74"/>
      <x v="42"/>
      <x/>
      <x v="258"/>
      <x v="9"/>
      <x v="234"/>
    </i>
    <i>
      <x v="10"/>
      <x v="3"/>
      <x v="4"/>
      <x v="23"/>
      <x v="54"/>
      <x v="145"/>
      <x v="126"/>
      <x/>
      <x v="227"/>
      <x v="19"/>
      <x v="168"/>
    </i>
    <i>
      <x v="11"/>
      <x v="3"/>
      <x v="3"/>
      <x v="19"/>
      <x v="47"/>
      <x v="169"/>
      <x v="32"/>
      <x/>
      <x v="119"/>
      <x v="16"/>
      <x v="291"/>
    </i>
    <i r="2">
      <x v="6"/>
      <x v="19"/>
      <x v="25"/>
      <x v="167"/>
      <x v="87"/>
      <x/>
      <x v="60"/>
      <x v="16"/>
      <x v="291"/>
    </i>
    <i t="grand">
      <x/>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pivotTables/pivotTable2.xml><?xml version="1.0" encoding="utf-8"?>
<pivotTableDefinition xmlns="http://schemas.openxmlformats.org/spreadsheetml/2006/main" name="TablaDinámica2" cacheId="25" applyNumberFormats="0" applyBorderFormats="0" applyFontFormats="0" applyPatternFormats="0" applyAlignmentFormats="0" applyWidthHeightFormats="1" dataCaption="Valores" updatedVersion="6" minRefreshableVersion="3" useAutoFormatting="1" itemPrintTitles="1" createdVersion="6" indent="0" compact="0" compactData="0" gridDropZones="1" multipleFieldFilters="0">
  <location ref="A3:Q88" firstHeaderRow="2" firstDataRow="2" firstDataCol="11"/>
  <pivotFields count="24">
    <pivotField compact="0" outline="0" subtotalTop="0" showAll="0" defaultSubtotal="0"/>
    <pivotField compact="0" outline="0" subtotalTop="0" showAll="0" defaultSubtotal="0"/>
    <pivotField compact="0" outline="0" subtotalTop="0" showAll="0" defaultSubtotal="0"/>
    <pivotField axis="axisRow" compact="0" outline="0" subtotalTop="0" multipleItemSelectionAllowed="1" showAll="0" defaultSubtotal="0">
      <items count="37">
        <item h="1" x="3"/>
        <item h="1" x="16"/>
        <item h="1" x="28"/>
        <item h="1" x="13"/>
        <item h="1" x="21"/>
        <item h="1" x="25"/>
        <item h="1" x="14"/>
        <item h="1" x="19"/>
        <item h="1" x="20"/>
        <item h="1" x="24"/>
        <item h="1" x="26"/>
        <item h="1" x="4"/>
        <item x="2"/>
        <item x="8"/>
        <item x="27"/>
        <item x="22"/>
        <item x="12"/>
        <item x="0"/>
        <item x="11"/>
        <item x="5"/>
        <item x="6"/>
        <item x="9"/>
        <item x="10"/>
        <item x="7"/>
        <item x="17"/>
        <item x="23"/>
        <item x="15"/>
        <item x="18"/>
        <item h="1" x="29"/>
        <item h="1" x="30"/>
        <item h="1" x="31"/>
        <item h="1" x="34"/>
        <item h="1" x="32"/>
        <item h="1" x="36"/>
        <item h="1" x="33"/>
        <item h="1" x="35"/>
        <item h="1" x="1"/>
      </items>
    </pivotField>
    <pivotField axis="axisRow" compact="0" outline="0" subtotalTop="0" showAll="0" defaultSubtotal="0">
      <items count="6">
        <item x="5"/>
        <item x="2"/>
        <item x="4"/>
        <item x="0"/>
        <item x="3"/>
        <item x="1"/>
      </items>
    </pivotField>
    <pivotField compact="0" outline="0" subtotalTop="0" showAll="0" defaultSubtotal="0"/>
    <pivotField compact="0" outline="0" subtotalTop="0" showAll="0" defaultSubtotal="0"/>
    <pivotField axis="axisRow" compact="0" outline="0" subtotalTop="0" showAll="0" defaultSubtotal="0">
      <items count="9">
        <item x="5"/>
        <item x="6"/>
        <item x="7"/>
        <item x="3"/>
        <item x="2"/>
        <item x="8"/>
        <item x="0"/>
        <item x="4"/>
        <item x="1"/>
      </items>
    </pivotField>
    <pivotField axis="axisRow" compact="0" outline="0" subtotalTop="0" showAll="0" defaultSubtotal="0">
      <items count="180">
        <item x="84"/>
        <item x="85"/>
        <item x="124"/>
        <item x="123"/>
        <item x="122"/>
        <item x="8"/>
        <item x="51"/>
        <item x="149"/>
        <item x="118"/>
        <item x="9"/>
        <item x="119"/>
        <item x="150"/>
        <item x="38"/>
        <item x="10"/>
        <item x="151"/>
        <item x="52"/>
        <item x="120"/>
        <item x="152"/>
        <item x="153"/>
        <item x="154"/>
        <item x="155"/>
        <item x="53"/>
        <item x="157"/>
        <item x="158"/>
        <item x="159"/>
        <item x="160"/>
        <item x="161"/>
        <item x="156"/>
        <item x="162"/>
        <item x="163"/>
        <item x="164"/>
        <item x="165"/>
        <item x="166"/>
        <item x="167"/>
        <item x="168"/>
        <item x="169"/>
        <item x="170"/>
        <item x="171"/>
        <item x="172"/>
        <item x="50"/>
        <item x="60"/>
        <item x="91"/>
        <item x="40"/>
        <item x="135"/>
        <item x="78"/>
        <item x="79"/>
        <item x="80"/>
        <item x="47"/>
        <item x="81"/>
        <item x="95"/>
        <item x="94"/>
        <item x="12"/>
        <item x="65"/>
        <item x="72"/>
        <item x="6"/>
        <item x="128"/>
        <item x="179"/>
        <item x="75"/>
        <item x="27"/>
        <item x="136"/>
        <item x="137"/>
        <item x="86"/>
        <item x="5"/>
        <item x="74"/>
        <item x="141"/>
        <item x="138"/>
        <item x="43"/>
        <item x="44"/>
        <item x="108"/>
        <item x="102"/>
        <item x="68"/>
        <item x="133"/>
        <item x="33"/>
        <item x="48"/>
        <item x="109"/>
        <item x="49"/>
        <item x="139"/>
        <item x="24"/>
        <item x="97"/>
        <item x="37"/>
        <item x="39"/>
        <item x="89"/>
        <item x="28"/>
        <item x="36"/>
        <item x="55"/>
        <item x="58"/>
        <item x="83"/>
        <item x="132"/>
        <item x="76"/>
        <item x="99"/>
        <item x="42"/>
        <item x="16"/>
        <item x="71"/>
        <item x="112"/>
        <item x="35"/>
        <item x="87"/>
        <item x="14"/>
        <item x="4"/>
        <item x="77"/>
        <item x="73"/>
        <item x="103"/>
        <item x="17"/>
        <item x="105"/>
        <item x="22"/>
        <item x="20"/>
        <item x="21"/>
        <item x="134"/>
        <item x="176"/>
        <item x="67"/>
        <item x="96"/>
        <item x="129"/>
        <item x="25"/>
        <item x="92"/>
        <item x="70"/>
        <item x="57"/>
        <item x="62"/>
        <item x="2"/>
        <item x="125"/>
        <item x="117"/>
        <item x="116"/>
        <item x="126"/>
        <item x="127"/>
        <item x="114"/>
        <item x="115"/>
        <item x="121"/>
        <item x="93"/>
        <item x="32"/>
        <item x="13"/>
        <item x="64"/>
        <item x="54"/>
        <item x="45"/>
        <item x="88"/>
        <item x="29"/>
        <item x="130"/>
        <item x="90"/>
        <item x="3"/>
        <item x="98"/>
        <item x="101"/>
        <item x="41"/>
        <item x="11"/>
        <item x="142"/>
        <item x="46"/>
        <item x="66"/>
        <item x="82"/>
        <item x="107"/>
        <item x="111"/>
        <item x="173"/>
        <item x="31"/>
        <item x="178"/>
        <item x="30"/>
        <item x="174"/>
        <item x="177"/>
        <item x="34"/>
        <item x="110"/>
        <item x="23"/>
        <item x="56"/>
        <item x="104"/>
        <item x="69"/>
        <item x="0"/>
        <item x="148"/>
        <item x="147"/>
        <item x="113"/>
        <item x="145"/>
        <item x="175"/>
        <item x="61"/>
        <item x="19"/>
        <item x="59"/>
        <item x="7"/>
        <item x="140"/>
        <item x="131"/>
        <item x="106"/>
        <item x="146"/>
        <item x="100"/>
        <item x="18"/>
        <item x="15"/>
        <item x="143"/>
        <item x="26"/>
        <item x="144"/>
        <item x="63"/>
        <item x="1"/>
      </items>
    </pivotField>
    <pivotField axis="axisRow" compact="0" outline="0" subtotalTop="0" showAll="0" defaultSubtotal="0">
      <items count="182">
        <item x="11"/>
        <item x="93"/>
        <item x="95"/>
        <item x="89"/>
        <item x="90"/>
        <item x="94"/>
        <item x="96"/>
        <item x="91"/>
        <item x="97"/>
        <item x="28"/>
        <item x="54"/>
        <item x="61"/>
        <item x="41"/>
        <item x="9"/>
        <item x="99"/>
        <item x="35"/>
        <item x="40"/>
        <item x="104"/>
        <item x="111"/>
        <item x="115"/>
        <item x="142"/>
        <item x="114"/>
        <item x="113"/>
        <item x="37"/>
        <item x="133"/>
        <item x="130"/>
        <item x="44"/>
        <item x="60"/>
        <item x="154"/>
        <item x="124"/>
        <item x="53"/>
        <item x="48"/>
        <item x="140"/>
        <item x="167"/>
        <item x="87"/>
        <item x="173"/>
        <item x="69"/>
        <item x="176"/>
        <item x="164"/>
        <item x="160"/>
        <item x="166"/>
        <item x="149"/>
        <item x="77"/>
        <item x="59"/>
        <item x="152"/>
        <item x="62"/>
        <item x="56"/>
        <item x="80"/>
        <item x="76"/>
        <item x="155"/>
        <item x="36"/>
        <item x="84"/>
        <item x="24"/>
        <item x="147"/>
        <item x="64"/>
        <item x="161"/>
        <item x="102"/>
        <item x="129"/>
        <item x="6"/>
        <item x="92"/>
        <item x="118"/>
        <item x="122"/>
        <item x="0"/>
        <item x="120"/>
        <item x="100"/>
        <item x="101"/>
        <item x="131"/>
        <item x="119"/>
        <item x="125"/>
        <item x="178"/>
        <item x="81"/>
        <item x="74"/>
        <item x="30"/>
        <item x="132"/>
        <item x="117"/>
        <item x="134"/>
        <item x="116"/>
        <item x="151"/>
        <item x="45"/>
        <item x="162"/>
        <item x="50"/>
        <item x="52"/>
        <item x="55"/>
        <item x="177"/>
        <item x="85"/>
        <item x="110"/>
        <item x="107"/>
        <item x="7"/>
        <item x="156"/>
        <item x="138"/>
        <item x="181"/>
        <item x="106"/>
        <item x="105"/>
        <item x="46"/>
        <item x="51"/>
        <item x="163"/>
        <item x="169"/>
        <item x="103"/>
        <item x="139"/>
        <item x="158"/>
        <item x="168"/>
        <item x="88"/>
        <item x="127"/>
        <item x="43"/>
        <item x="86"/>
        <item x="172"/>
        <item x="136"/>
        <item x="126"/>
        <item x="66"/>
        <item x="17"/>
        <item x="21"/>
        <item x="19"/>
        <item x="159"/>
        <item x="75"/>
        <item x="174"/>
        <item x="150"/>
        <item x="18"/>
        <item x="10"/>
        <item x="23"/>
        <item x="34"/>
        <item x="157"/>
        <item x="32"/>
        <item x="8"/>
        <item x="13"/>
        <item x="20"/>
        <item x="26"/>
        <item x="79"/>
        <item x="175"/>
        <item x="165"/>
        <item x="148"/>
        <item x="83"/>
        <item x="4"/>
        <item x="112"/>
        <item x="82"/>
        <item x="145"/>
        <item x="144"/>
        <item x="58"/>
        <item x="171"/>
        <item x="16"/>
        <item x="2"/>
        <item x="71"/>
        <item x="14"/>
        <item x="15"/>
        <item x="141"/>
        <item x="73"/>
        <item x="57"/>
        <item x="3"/>
        <item x="47"/>
        <item x="42"/>
        <item x="5"/>
        <item x="33"/>
        <item x="49"/>
        <item x="72"/>
        <item x="29"/>
        <item x="31"/>
        <item x="68"/>
        <item x="38"/>
        <item x="137"/>
        <item x="108"/>
        <item x="78"/>
        <item x="109"/>
        <item x="65"/>
        <item x="146"/>
        <item x="12"/>
        <item x="25"/>
        <item x="39"/>
        <item x="63"/>
        <item x="67"/>
        <item x="143"/>
        <item x="170"/>
        <item x="179"/>
        <item x="27"/>
        <item x="22"/>
        <item x="128"/>
        <item x="121"/>
        <item x="153"/>
        <item x="180"/>
        <item x="135"/>
        <item x="70"/>
        <item x="98"/>
        <item x="123"/>
        <item x="1"/>
      </items>
    </pivotField>
    <pivotField axis="axisRow" compact="0" outline="0" subtotalTop="0" showAll="0" defaultSubtotal="0">
      <items count="8">
        <item x="0"/>
        <item x="7"/>
        <item x="5"/>
        <item x="3"/>
        <item x="4"/>
        <item x="2"/>
        <item x="6"/>
        <item x="1"/>
      </items>
    </pivotField>
    <pivotField axis="axisRow" compact="0" outline="0" subtotalTop="0" showAll="0" defaultSubtotal="0">
      <items count="303">
        <item x="89"/>
        <item x="200"/>
        <item x="92"/>
        <item x="95"/>
        <item x="90"/>
        <item x="91"/>
        <item x="139"/>
        <item x="150"/>
        <item x="153"/>
        <item x="277"/>
        <item x="144"/>
        <item x="242"/>
        <item x="241"/>
        <item x="154"/>
        <item x="151"/>
        <item x="262"/>
        <item x="155"/>
        <item x="148"/>
        <item x="272"/>
        <item x="142"/>
        <item x="240"/>
        <item x="147"/>
        <item x="278"/>
        <item x="140"/>
        <item x="141"/>
        <item x="143"/>
        <item x="152"/>
        <item x="270"/>
        <item x="266"/>
        <item x="268"/>
        <item x="258"/>
        <item x="83"/>
        <item x="252"/>
        <item x="82"/>
        <item x="85"/>
        <item x="79"/>
        <item x="249"/>
        <item x="254"/>
        <item x="65"/>
        <item x="64"/>
        <item x="25"/>
        <item x="33"/>
        <item x="63"/>
        <item x="56"/>
        <item x="23"/>
        <item x="54"/>
        <item x="0"/>
        <item x="71"/>
        <item x="4"/>
        <item x="21"/>
        <item x="145"/>
        <item x="7"/>
        <item x="59"/>
        <item x="137"/>
        <item x="26"/>
        <item x="19"/>
        <item x="69"/>
        <item x="51"/>
        <item x="30"/>
        <item x="61"/>
        <item x="9"/>
        <item x="17"/>
        <item x="66"/>
        <item x="49"/>
        <item x="68"/>
        <item x="57"/>
        <item x="28"/>
        <item x="3"/>
        <item x="15"/>
        <item x="167"/>
        <item x="168"/>
        <item x="169"/>
        <item x="170"/>
        <item x="84"/>
        <item x="250"/>
        <item x="87"/>
        <item x="80"/>
        <item x="81"/>
        <item x="29"/>
        <item x="20"/>
        <item x="24"/>
        <item x="58"/>
        <item x="18"/>
        <item x="22"/>
        <item x="27"/>
        <item x="146"/>
        <item x="179"/>
        <item x="16"/>
        <item x="52"/>
        <item x="50"/>
        <item x="5"/>
        <item x="62"/>
        <item x="70"/>
        <item x="10"/>
        <item x="138"/>
        <item x="2"/>
        <item x="31"/>
        <item x="55"/>
        <item x="86"/>
        <item x="67"/>
        <item x="159"/>
        <item x="234"/>
        <item x="72"/>
        <item x="60"/>
        <item x="11"/>
        <item x="53"/>
        <item x="32"/>
        <item x="160"/>
        <item x="180"/>
        <item x="161"/>
        <item x="181"/>
        <item x="162"/>
        <item x="182"/>
        <item x="163"/>
        <item x="164"/>
        <item x="165"/>
        <item x="166"/>
        <item x="233"/>
        <item x="78"/>
        <item x="225"/>
        <item x="120"/>
        <item x="34"/>
        <item x="231"/>
        <item x="171"/>
        <item x="110"/>
        <item x="37"/>
        <item x="41"/>
        <item x="100"/>
        <item x="104"/>
        <item x="302"/>
        <item x="198"/>
        <item x="255"/>
        <item x="183"/>
        <item x="94"/>
        <item x="186"/>
        <item x="247"/>
        <item x="43"/>
        <item x="207"/>
        <item x="211"/>
        <item x="214"/>
        <item x="275"/>
        <item x="178"/>
        <item x="188"/>
        <item x="127"/>
        <item x="246"/>
        <item x="106"/>
        <item x="130"/>
        <item x="284"/>
        <item x="263"/>
        <item x="279"/>
        <item x="156"/>
        <item x="201"/>
        <item x="212"/>
        <item x="213"/>
        <item x="297"/>
        <item x="174"/>
        <item x="173"/>
        <item x="75"/>
        <item x="77"/>
        <item x="216"/>
        <item x="301"/>
        <item x="187"/>
        <item x="112"/>
        <item x="189"/>
        <item x="119"/>
        <item x="6"/>
        <item x="235"/>
        <item x="287"/>
        <item x="291"/>
        <item x="264"/>
        <item x="109"/>
        <item x="190"/>
        <item x="215"/>
        <item x="96"/>
        <item x="224"/>
        <item x="74"/>
        <item x="73"/>
        <item x="294"/>
        <item x="124"/>
        <item x="177"/>
        <item x="248"/>
        <item x="98"/>
        <item x="191"/>
        <item x="206"/>
        <item x="203"/>
        <item x="223"/>
        <item x="273"/>
        <item x="8"/>
        <item x="108"/>
        <item x="227"/>
        <item x="149"/>
        <item x="265"/>
        <item x="217"/>
        <item x="111"/>
        <item x="44"/>
        <item x="118"/>
        <item x="219"/>
        <item x="136"/>
        <item x="208"/>
        <item x="134"/>
        <item x="114"/>
        <item x="230"/>
        <item x="253"/>
        <item x="228"/>
        <item x="133"/>
        <item x="48"/>
        <item x="128"/>
        <item x="36"/>
        <item x="202"/>
        <item x="132"/>
        <item x="236"/>
        <item x="192"/>
        <item x="251"/>
        <item x="199"/>
        <item x="293"/>
        <item x="296"/>
        <item x="172"/>
        <item x="220"/>
        <item x="210"/>
        <item x="226"/>
        <item x="39"/>
        <item x="158"/>
        <item x="42"/>
        <item x="40"/>
        <item x="185"/>
        <item x="196"/>
        <item x="93"/>
        <item x="135"/>
        <item x="209"/>
        <item x="113"/>
        <item x="38"/>
        <item x="256"/>
        <item x="129"/>
        <item x="101"/>
        <item x="193"/>
        <item x="157"/>
        <item x="99"/>
        <item x="107"/>
        <item x="97"/>
        <item x="300"/>
        <item x="126"/>
        <item x="288"/>
        <item x="260"/>
        <item x="289"/>
        <item x="194"/>
        <item x="269"/>
        <item x="229"/>
        <item x="290"/>
        <item x="285"/>
        <item x="257"/>
        <item x="176"/>
        <item x="232"/>
        <item x="195"/>
        <item x="125"/>
        <item x="122"/>
        <item x="121"/>
        <item x="35"/>
        <item x="282"/>
        <item x="131"/>
        <item x="45"/>
        <item x="46"/>
        <item x="239"/>
        <item x="47"/>
        <item x="243"/>
        <item x="244"/>
        <item x="245"/>
        <item x="238"/>
        <item x="237"/>
        <item x="88"/>
        <item x="204"/>
        <item x="276"/>
        <item x="117"/>
        <item x="197"/>
        <item x="184"/>
        <item x="76"/>
        <item x="274"/>
        <item x="286"/>
        <item x="283"/>
        <item x="105"/>
        <item x="292"/>
        <item x="299"/>
        <item x="261"/>
        <item x="175"/>
        <item x="115"/>
        <item x="259"/>
        <item x="13"/>
        <item x="222"/>
        <item x="102"/>
        <item x="271"/>
        <item x="14"/>
        <item x="12"/>
        <item x="298"/>
        <item x="103"/>
        <item x="221"/>
        <item x="295"/>
        <item x="280"/>
        <item x="205"/>
        <item x="123"/>
        <item x="281"/>
        <item x="116"/>
        <item x="218"/>
        <item x="267"/>
        <item x="1"/>
      </items>
    </pivotField>
    <pivotField compact="0" outline="0" subtotalTop="0" showAll="0" defaultSubtotal="0"/>
    <pivotField axis="axisRow" compact="0" outline="0" subtotalTop="0" showAll="0" defaultSubtotal="0">
      <items count="86">
        <item x="69"/>
        <item x="29"/>
        <item x="30"/>
        <item x="62"/>
        <item x="61"/>
        <item x="70"/>
        <item x="65"/>
        <item x="3"/>
        <item x="35"/>
        <item x="55"/>
        <item x="48"/>
        <item x="54"/>
        <item x="23"/>
        <item x="40"/>
        <item x="67"/>
        <item x="24"/>
        <item x="47"/>
        <item x="39"/>
        <item x="38"/>
        <item x="4"/>
        <item x="63"/>
        <item x="43"/>
        <item x="64"/>
        <item x="49"/>
        <item x="66"/>
        <item x="68"/>
        <item x="2"/>
        <item x="58"/>
        <item x="14"/>
        <item x="71"/>
        <item x="41"/>
        <item x="73"/>
        <item x="72"/>
        <item x="42"/>
        <item x="74"/>
        <item x="59"/>
        <item x="60"/>
        <item x="36"/>
        <item x="44"/>
        <item x="20"/>
        <item x="34"/>
        <item x="7"/>
        <item x="8"/>
        <item x="6"/>
        <item x="12"/>
        <item x="0"/>
        <item x="53"/>
        <item x="46"/>
        <item x="13"/>
        <item x="15"/>
        <item x="17"/>
        <item x="10"/>
        <item x="45"/>
        <item x="11"/>
        <item x="18"/>
        <item x="25"/>
        <item x="22"/>
        <item x="51"/>
        <item x="21"/>
        <item x="9"/>
        <item x="26"/>
        <item x="16"/>
        <item x="50"/>
        <item x="31"/>
        <item x="37"/>
        <item x="32"/>
        <item x="27"/>
        <item x="28"/>
        <item x="33"/>
        <item x="5"/>
        <item x="57"/>
        <item x="19"/>
        <item x="56"/>
        <item x="77"/>
        <item x="52"/>
        <item x="75"/>
        <item x="76"/>
        <item x="78"/>
        <item x="79"/>
        <item x="82"/>
        <item x="80"/>
        <item x="81"/>
        <item x="85"/>
        <item x="83"/>
        <item x="84"/>
        <item x="1"/>
      </items>
    </pivotField>
    <pivotField axis="axisRow" compact="0" outline="0" subtotalTop="0" showAll="0" defaultSubtotal="0">
      <items count="59">
        <item x="49"/>
        <item x="33"/>
        <item x="19"/>
        <item x="48"/>
        <item x="24"/>
        <item x="47"/>
        <item x="3"/>
        <item x="45"/>
        <item x="50"/>
        <item x="34"/>
        <item x="46"/>
        <item x="10"/>
        <item x="15"/>
        <item x="9"/>
        <item x="38"/>
        <item x="2"/>
        <item x="37"/>
        <item x="13"/>
        <item x="14"/>
        <item x="12"/>
        <item x="0"/>
        <item x="32"/>
        <item x="4"/>
        <item x="21"/>
        <item x="25"/>
        <item x="5"/>
        <item x="6"/>
        <item x="29"/>
        <item x="35"/>
        <item x="30"/>
        <item x="17"/>
        <item x="23"/>
        <item x="8"/>
        <item x="26"/>
        <item x="31"/>
        <item x="27"/>
        <item x="28"/>
        <item x="11"/>
        <item x="22"/>
        <item x="40"/>
        <item x="7"/>
        <item x="55"/>
        <item x="36"/>
        <item x="42"/>
        <item x="16"/>
        <item x="53"/>
        <item x="39"/>
        <item x="18"/>
        <item x="54"/>
        <item x="41"/>
        <item x="44"/>
        <item x="51"/>
        <item x="52"/>
        <item x="56"/>
        <item x="20"/>
        <item x="43"/>
        <item x="57"/>
        <item x="58"/>
        <item x="1"/>
      </items>
    </pivotField>
    <pivotField axis="axisRow" compact="0" outline="0" subtotalTop="0" showAll="0" defaultSubtotal="0">
      <items count="74">
        <item x="31"/>
        <item x="56"/>
        <item x="57"/>
        <item x="51"/>
        <item x="32"/>
        <item x="52"/>
        <item x="58"/>
        <item x="8"/>
        <item x="40"/>
        <item x="48"/>
        <item x="37"/>
        <item x="38"/>
        <item x="41"/>
        <item x="59"/>
        <item x="29"/>
        <item x="27"/>
        <item x="6"/>
        <item x="49"/>
        <item x="50"/>
        <item x="53"/>
        <item x="3"/>
        <item x="2"/>
        <item x="7"/>
        <item x="14"/>
        <item x="16"/>
        <item x="18"/>
        <item x="4"/>
        <item x="5"/>
        <item x="33"/>
        <item x="24"/>
        <item x="9"/>
        <item x="22"/>
        <item x="21"/>
        <item x="13"/>
        <item x="17"/>
        <item x="19"/>
        <item x="28"/>
        <item x="30"/>
        <item x="23"/>
        <item x="10"/>
        <item x="26"/>
        <item x="35"/>
        <item x="45"/>
        <item x="62"/>
        <item x="34"/>
        <item x="36"/>
        <item x="42"/>
        <item x="20"/>
        <item x="64"/>
        <item x="54"/>
        <item x="12"/>
        <item x="44"/>
        <item x="63"/>
        <item x="46"/>
        <item x="0"/>
        <item x="25"/>
        <item x="55"/>
        <item x="67"/>
        <item x="11"/>
        <item x="15"/>
        <item x="61"/>
        <item x="43"/>
        <item x="66"/>
        <item x="60"/>
        <item x="65"/>
        <item x="72"/>
        <item x="47"/>
        <item x="69"/>
        <item x="68"/>
        <item x="70"/>
        <item x="73"/>
        <item x="71"/>
        <item x="39"/>
        <item x="1"/>
      </items>
    </pivotField>
    <pivotField axis="axisRow" compact="0" outline="0" subtotalTop="0" showAll="0" defaultSubtotal="0">
      <items count="336">
        <item x="29"/>
        <item x="334"/>
        <item x="293"/>
        <item x="288"/>
        <item x="192"/>
        <item x="129"/>
        <item x="208"/>
        <item x="127"/>
        <item x="322"/>
        <item x="328"/>
        <item x="41"/>
        <item x="0"/>
        <item x="324"/>
        <item x="327"/>
        <item x="320"/>
        <item x="325"/>
        <item x="24"/>
        <item x="43"/>
        <item x="231"/>
        <item x="232"/>
        <item x="233"/>
        <item x="256"/>
        <item x="262"/>
        <item x="265"/>
        <item x="268"/>
        <item x="44"/>
        <item x="25"/>
        <item x="130"/>
        <item x="193"/>
        <item x="244"/>
        <item x="225"/>
        <item x="3"/>
        <item x="326"/>
        <item x="323"/>
        <item x="101"/>
        <item x="102"/>
        <item x="289"/>
        <item x="290"/>
        <item x="253"/>
        <item x="266"/>
        <item x="263"/>
        <item x="269"/>
        <item x="5"/>
        <item x="131"/>
        <item x="226"/>
        <item x="245"/>
        <item x="209"/>
        <item x="26"/>
        <item x="270"/>
        <item x="132"/>
        <item x="246"/>
        <item x="227"/>
        <item x="264"/>
        <item x="7"/>
        <item x="267"/>
        <item x="247"/>
        <item x="133"/>
        <item x="9"/>
        <item x="228"/>
        <item x="229"/>
        <item x="230"/>
        <item x="128"/>
        <item x="154"/>
        <item x="144"/>
        <item x="191"/>
        <item x="149"/>
        <item x="143"/>
        <item x="234"/>
        <item x="210"/>
        <item x="286"/>
        <item x="240"/>
        <item x="39"/>
        <item x="108"/>
        <item x="134"/>
        <item x="14"/>
        <item x="90"/>
        <item x="20"/>
        <item x="40"/>
        <item x="163"/>
        <item x="321"/>
        <item x="294"/>
        <item x="206"/>
        <item x="184"/>
        <item x="335"/>
        <item x="136"/>
        <item x="27"/>
        <item x="273"/>
        <item x="272"/>
        <item x="64"/>
        <item x="67"/>
        <item x="66"/>
        <item x="36"/>
        <item x="278"/>
        <item x="187"/>
        <item x="176"/>
        <item x="185"/>
        <item x="142"/>
        <item x="179"/>
        <item x="188"/>
        <item x="178"/>
        <item x="70"/>
        <item x="57"/>
        <item x="62"/>
        <item x="83"/>
        <item x="84"/>
        <item x="259"/>
        <item x="329"/>
        <item x="166"/>
        <item x="153"/>
        <item x="189"/>
        <item x="119"/>
        <item x="214"/>
        <item x="85"/>
        <item x="78"/>
        <item x="54"/>
        <item x="106"/>
        <item x="140"/>
        <item x="202"/>
        <item x="126"/>
        <item x="181"/>
        <item x="183"/>
        <item x="162"/>
        <item x="223"/>
        <item x="103"/>
        <item x="146"/>
        <item x="332"/>
        <item x="276"/>
        <item x="137"/>
        <item x="261"/>
        <item x="174"/>
        <item x="224"/>
        <item x="116"/>
        <item x="91"/>
        <item x="86"/>
        <item x="15"/>
        <item x="95"/>
        <item x="28"/>
        <item x="59"/>
        <item x="52"/>
        <item x="50"/>
        <item x="47"/>
        <item x="250"/>
        <item x="333"/>
        <item x="307"/>
        <item x="65"/>
        <item x="168"/>
        <item x="248"/>
        <item x="249"/>
        <item x="241"/>
        <item x="34"/>
        <item x="58"/>
        <item x="72"/>
        <item x="51"/>
        <item x="53"/>
        <item x="56"/>
        <item x="61"/>
        <item x="281"/>
        <item x="161"/>
        <item x="217"/>
        <item x="82"/>
        <item x="68"/>
        <item x="71"/>
        <item x="169"/>
        <item x="87"/>
        <item x="254"/>
        <item x="145"/>
        <item x="211"/>
        <item x="173"/>
        <item x="190"/>
        <item x="120"/>
        <item x="118"/>
        <item x="30"/>
        <item x="257"/>
        <item x="242"/>
        <item x="115"/>
        <item x="200"/>
        <item x="235"/>
        <item x="218"/>
        <item x="213"/>
        <item x="222"/>
        <item x="220"/>
        <item x="221"/>
        <item x="138"/>
        <item x="180"/>
        <item x="258"/>
        <item x="80"/>
        <item x="17"/>
        <item x="63"/>
        <item x="1"/>
        <item x="4"/>
        <item x="6"/>
        <item x="8"/>
        <item x="10"/>
        <item x="18"/>
        <item x="38"/>
        <item x="152"/>
        <item x="117"/>
        <item x="93"/>
        <item x="16"/>
        <item x="260"/>
        <item x="171"/>
        <item x="182"/>
        <item x="123"/>
        <item x="296"/>
        <item x="172"/>
        <item x="124"/>
        <item x="251"/>
        <item x="158"/>
        <item x="167"/>
        <item x="212"/>
        <item x="274"/>
        <item x="275"/>
        <item x="107"/>
        <item x="125"/>
        <item x="89"/>
        <item x="297"/>
        <item x="238"/>
        <item x="96"/>
        <item x="283"/>
        <item x="216"/>
        <item x="75"/>
        <item x="219"/>
        <item x="237"/>
        <item x="69"/>
        <item x="60"/>
        <item x="155"/>
        <item x="150"/>
        <item x="19"/>
        <item x="236"/>
        <item x="239"/>
        <item x="76"/>
        <item x="122"/>
        <item x="292"/>
        <item x="114"/>
        <item x="175"/>
        <item x="33"/>
        <item x="165"/>
        <item x="121"/>
        <item x="148"/>
        <item x="147"/>
        <item x="313"/>
        <item x="156"/>
        <item x="81"/>
        <item x="159"/>
        <item x="88"/>
        <item x="32"/>
        <item x="331"/>
        <item x="111"/>
        <item x="157"/>
        <item x="160"/>
        <item x="215"/>
        <item x="77"/>
        <item x="277"/>
        <item x="311"/>
        <item x="73"/>
        <item x="285"/>
        <item x="284"/>
        <item x="99"/>
        <item x="255"/>
        <item x="196"/>
        <item x="287"/>
        <item x="201"/>
        <item x="79"/>
        <item x="141"/>
        <item x="42"/>
        <item x="199"/>
        <item x="198"/>
        <item x="195"/>
        <item x="204"/>
        <item x="194"/>
        <item x="306"/>
        <item x="110"/>
        <item x="135"/>
        <item x="309"/>
        <item x="304"/>
        <item x="330"/>
        <item x="197"/>
        <item x="46"/>
        <item x="298"/>
        <item x="279"/>
        <item x="151"/>
        <item x="31"/>
        <item x="104"/>
        <item x="308"/>
        <item x="310"/>
        <item x="280"/>
        <item x="243"/>
        <item x="207"/>
        <item x="205"/>
        <item x="13"/>
        <item x="186"/>
        <item x="21"/>
        <item x="299"/>
        <item x="295"/>
        <item x="314"/>
        <item x="113"/>
        <item x="112"/>
        <item x="282"/>
        <item x="170"/>
        <item x="12"/>
        <item x="319"/>
        <item x="315"/>
        <item x="317"/>
        <item x="303"/>
        <item x="312"/>
        <item x="305"/>
        <item x="318"/>
        <item x="139"/>
        <item x="23"/>
        <item x="316"/>
        <item x="302"/>
        <item x="300"/>
        <item x="92"/>
        <item x="74"/>
        <item x="109"/>
        <item x="98"/>
        <item x="291"/>
        <item x="97"/>
        <item x="271"/>
        <item x="22"/>
        <item x="203"/>
        <item x="301"/>
        <item x="55"/>
        <item x="37"/>
        <item x="100"/>
        <item x="177"/>
        <item x="11"/>
        <item x="252"/>
        <item x="164"/>
        <item x="45"/>
        <item x="48"/>
        <item x="94"/>
        <item x="49"/>
        <item x="35"/>
        <item x="105"/>
        <item x="2"/>
      </items>
    </pivotField>
    <pivotField compact="0" outline="0" subtotalTop="0" showAll="0" defaultSubtotal="0">
      <items count="211">
        <item x="210"/>
        <item x="185"/>
        <item x="184"/>
        <item x="186"/>
        <item x="187"/>
        <item x="178"/>
        <item x="177"/>
        <item x="181"/>
        <item x="176"/>
        <item x="183"/>
        <item x="153"/>
        <item x="93"/>
        <item x="109"/>
        <item x="209"/>
        <item x="160"/>
        <item x="159"/>
        <item x="161"/>
        <item x="131"/>
        <item x="119"/>
        <item x="82"/>
        <item x="85"/>
        <item x="120"/>
        <item x="203"/>
        <item x="132"/>
        <item x="80"/>
        <item x="165"/>
        <item x="145"/>
        <item x="204"/>
        <item x="133"/>
        <item x="134"/>
        <item x="146"/>
        <item x="147"/>
        <item x="135"/>
        <item x="208"/>
        <item x="49"/>
        <item x="50"/>
        <item x="62"/>
        <item x="123"/>
        <item x="97"/>
        <item x="162"/>
        <item x="78"/>
        <item x="9"/>
        <item x="106"/>
        <item x="88"/>
        <item x="117"/>
        <item x="156"/>
        <item x="158"/>
        <item x="52"/>
        <item x="56"/>
        <item x="76"/>
        <item x="3"/>
        <item x="19"/>
        <item x="37"/>
        <item x="71"/>
        <item x="4"/>
        <item x="69"/>
        <item x="89"/>
        <item x="154"/>
        <item x="115"/>
        <item x="103"/>
        <item x="94"/>
        <item x="7"/>
        <item x="102"/>
        <item x="128"/>
        <item x="166"/>
        <item x="92"/>
        <item x="18"/>
        <item x="141"/>
        <item x="175"/>
        <item x="170"/>
        <item x="124"/>
        <item x="139"/>
        <item x="107"/>
        <item x="41"/>
        <item x="68"/>
        <item x="189"/>
        <item x="108"/>
        <item x="34"/>
        <item x="1"/>
        <item x="31"/>
        <item x="2"/>
        <item x="43"/>
        <item x="35"/>
        <item x="30"/>
        <item x="32"/>
        <item x="149"/>
        <item x="98"/>
        <item x="142"/>
        <item x="90"/>
        <item x="155"/>
        <item x="157"/>
        <item x="104"/>
        <item x="59"/>
        <item x="151"/>
        <item x="126"/>
        <item x="137"/>
        <item x="114"/>
        <item x="129"/>
        <item x="72"/>
        <item x="73"/>
        <item x="95"/>
        <item x="148"/>
        <item x="167"/>
        <item x="58"/>
        <item x="169"/>
        <item x="130"/>
        <item x="11"/>
        <item x="152"/>
        <item x="65"/>
        <item x="188"/>
        <item x="199"/>
        <item x="99"/>
        <item x="14"/>
        <item x="16"/>
        <item x="17"/>
        <item x="53"/>
        <item x="91"/>
        <item x="150"/>
        <item x="38"/>
        <item x="47"/>
        <item x="143"/>
        <item x="10"/>
        <item x="29"/>
        <item x="84"/>
        <item x="36"/>
        <item x="13"/>
        <item x="6"/>
        <item x="42"/>
        <item x="100"/>
        <item x="140"/>
        <item x="40"/>
        <item x="27"/>
        <item x="111"/>
        <item x="180"/>
        <item x="79"/>
        <item x="54"/>
        <item x="96"/>
        <item x="179"/>
        <item x="74"/>
        <item x="206"/>
        <item x="174"/>
        <item x="201"/>
        <item x="194"/>
        <item x="193"/>
        <item x="198"/>
        <item x="195"/>
        <item x="197"/>
        <item x="190"/>
        <item x="200"/>
        <item x="191"/>
        <item x="205"/>
        <item x="207"/>
        <item x="173"/>
        <item x="138"/>
        <item x="202"/>
        <item x="196"/>
        <item x="61"/>
        <item x="192"/>
        <item x="12"/>
        <item x="15"/>
        <item x="55"/>
        <item x="67"/>
        <item x="24"/>
        <item x="57"/>
        <item x="26"/>
        <item x="25"/>
        <item x="23"/>
        <item x="5"/>
        <item x="20"/>
        <item x="75"/>
        <item x="87"/>
        <item x="8"/>
        <item x="70"/>
        <item x="113"/>
        <item x="116"/>
        <item x="125"/>
        <item x="171"/>
        <item x="39"/>
        <item x="45"/>
        <item x="51"/>
        <item x="112"/>
        <item x="66"/>
        <item x="164"/>
        <item x="168"/>
        <item x="28"/>
        <item x="63"/>
        <item x="60"/>
        <item x="22"/>
        <item x="101"/>
        <item x="21"/>
        <item x="64"/>
        <item x="81"/>
        <item x="48"/>
        <item x="33"/>
        <item x="46"/>
        <item x="121"/>
        <item x="122"/>
        <item x="182"/>
        <item x="144"/>
        <item x="105"/>
        <item x="127"/>
        <item x="110"/>
        <item x="118"/>
        <item x="163"/>
        <item x="172"/>
        <item x="86"/>
        <item x="44"/>
        <item x="77"/>
        <item x="83"/>
        <item x="136"/>
        <item x="0"/>
      </items>
    </pivotField>
    <pivotField compact="0" outline="0" subtotalTop="0" showAll="0" defaultSubtotal="0">
      <items count="12">
        <item x="7"/>
        <item x="6"/>
        <item x="3"/>
        <item x="8"/>
        <item x="5"/>
        <item x="11"/>
        <item x="4"/>
        <item x="10"/>
        <item x="2"/>
        <item x="9"/>
        <item x="0"/>
        <item x="1"/>
      </items>
    </pivotField>
    <pivotField compact="0" outline="0" subtotalTop="0" showAll="0" defaultSubtotal="0">
      <items count="5">
        <item x="3"/>
        <item x="2"/>
        <item x="4"/>
        <item x="0"/>
        <item x="1"/>
      </items>
    </pivotField>
    <pivotField compact="0" outline="0" subtotalTop="0" showAll="0" defaultSubtotal="0">
      <items count="3">
        <item x="2"/>
        <item x="0"/>
        <item x="1"/>
      </items>
    </pivotField>
    <pivotField compact="0" outline="0" subtotalTop="0" showAll="0" defaultSubtotal="0">
      <items count="4">
        <item x="3"/>
        <item x="2"/>
        <item x="0"/>
        <item x="1"/>
      </items>
    </pivotField>
    <pivotField compact="0" outline="0" subtotalTop="0" showAll="0" defaultSubtotal="0">
      <items count="51">
        <item x="22"/>
        <item x="23"/>
        <item x="20"/>
        <item x="24"/>
        <item x="35"/>
        <item x="36"/>
        <item x="37"/>
        <item x="4"/>
        <item x="44"/>
        <item x="1"/>
        <item x="10"/>
        <item x="17"/>
        <item x="2"/>
        <item x="3"/>
        <item x="26"/>
        <item x="5"/>
        <item x="15"/>
        <item x="14"/>
        <item x="8"/>
        <item x="11"/>
        <item x="12"/>
        <item x="19"/>
        <item x="21"/>
        <item x="16"/>
        <item x="6"/>
        <item x="18"/>
        <item x="28"/>
        <item x="39"/>
        <item x="27"/>
        <item x="29"/>
        <item x="32"/>
        <item x="13"/>
        <item x="46"/>
        <item x="41"/>
        <item x="31"/>
        <item x="38"/>
        <item x="45"/>
        <item x="40"/>
        <item x="43"/>
        <item x="34"/>
        <item x="42"/>
        <item x="7"/>
        <item x="9"/>
        <item x="33"/>
        <item x="25"/>
        <item x="47"/>
        <item x="48"/>
        <item x="49"/>
        <item x="50"/>
        <item x="30"/>
        <item x="0"/>
      </items>
    </pivotField>
    <pivotField compact="0" outline="0" subtotalTop="0" showAll="0" defaultSubtotal="0"/>
  </pivotFields>
  <rowFields count="11">
    <field x="3"/>
    <field x="4"/>
    <field x="7"/>
    <field x="13"/>
    <field x="14"/>
    <field x="8"/>
    <field x="9"/>
    <field x="10"/>
    <field x="11"/>
    <field x="15"/>
    <field x="16"/>
  </rowFields>
  <rowItems count="84">
    <i>
      <x v="12"/>
      <x v="3"/>
      <x v="6"/>
      <x v="26"/>
      <x v="6"/>
      <x v="62"/>
      <x v="149"/>
      <x/>
      <x v="51"/>
      <x v="26"/>
      <x v="134"/>
    </i>
    <i r="5">
      <x v="97"/>
      <x v="131"/>
      <x/>
      <x v="165"/>
      <x v="20"/>
      <x v="74"/>
    </i>
    <i r="5">
      <x v="116"/>
      <x v="139"/>
      <x/>
      <x v="67"/>
      <x v="20"/>
      <x v="299"/>
    </i>
    <i r="5">
      <x v="135"/>
      <x v="146"/>
      <x/>
      <x v="48"/>
      <x v="20"/>
      <x v="289"/>
    </i>
    <i>
      <x v="13"/>
      <x v="3"/>
      <x v="6"/>
      <x v="28"/>
      <x v="32"/>
      <x v="111"/>
      <x v="110"/>
      <x/>
      <x v="230"/>
      <x v="30"/>
      <x v="153"/>
    </i>
    <i r="3">
      <x v="48"/>
      <x v="25"/>
      <x v="154"/>
      <x v="124"/>
      <x v="4"/>
      <x v="207"/>
      <x v="30"/>
      <x v="152"/>
    </i>
    <i r="3">
      <x v="49"/>
      <x v="30"/>
      <x v="58"/>
      <x v="118"/>
      <x v="2"/>
      <x v="222"/>
      <x v="30"/>
      <x v="155"/>
    </i>
    <i r="5">
      <x v="176"/>
      <x v="172"/>
      <x v="2"/>
      <x v="223"/>
      <x v="30"/>
      <x v="154"/>
    </i>
    <i r="4">
      <x v="37"/>
      <x v="82"/>
      <x v="52"/>
      <x/>
      <x v="136"/>
      <x v="30"/>
      <x v="88"/>
    </i>
    <i r="3">
      <x v="61"/>
      <x v="47"/>
      <x v="132"/>
      <x v="164"/>
      <x/>
      <x v="259"/>
      <x v="30"/>
      <x v="100"/>
    </i>
    <i>
      <x v="14"/>
      <x v="1"/>
      <x v="4"/>
      <x v="39"/>
      <x v="54"/>
      <x v="117"/>
      <x v="84"/>
      <x/>
      <x v="190"/>
      <x v="73"/>
      <x v="335"/>
    </i>
    <i r="3">
      <x v="54"/>
      <x v="25"/>
      <x v="120"/>
      <x v="104"/>
      <x/>
      <x v="7"/>
      <x v="56"/>
      <x v="175"/>
    </i>
    <i r="5">
      <x v="121"/>
      <x v="34"/>
      <x/>
      <x v="8"/>
      <x v="73"/>
      <x v="335"/>
    </i>
    <i r="3">
      <x v="57"/>
      <x v="37"/>
      <x v="119"/>
      <x v="133"/>
      <x/>
      <x v="10"/>
      <x v="49"/>
      <x v="259"/>
    </i>
    <i r="3">
      <x v="62"/>
      <x v="42"/>
      <x v="122"/>
      <x v="47"/>
      <x/>
      <x v="53"/>
      <x v="49"/>
      <x v="4"/>
    </i>
    <i r="5">
      <x v="123"/>
      <x v="70"/>
      <x/>
      <x v="53"/>
      <x v="49"/>
      <x v="4"/>
    </i>
    <i r="3">
      <x v="74"/>
      <x v="49"/>
      <x v="118"/>
      <x v="130"/>
      <x/>
      <x v="302"/>
      <x v="73"/>
      <x v="276"/>
    </i>
    <i r="2">
      <x v="6"/>
      <x v="46"/>
      <x v="36"/>
      <x v="124"/>
      <x v="51"/>
      <x v="2"/>
      <x v="21"/>
      <x v="49"/>
      <x v="266"/>
    </i>
    <i>
      <x v="15"/>
      <x v="3"/>
      <x v="6"/>
      <x v="30"/>
      <x v="32"/>
      <x v="109"/>
      <x v="54"/>
      <x v="4"/>
      <x v="271"/>
      <x v="27"/>
      <x v="62"/>
    </i>
    <i>
      <x v="16"/>
      <x v="3"/>
      <x v="3"/>
      <x v="85"/>
      <x v="58"/>
      <x v="66"/>
      <x v="156"/>
      <x/>
      <x v="62"/>
      <x v="29"/>
      <x v="217"/>
    </i>
    <i r="2">
      <x v="4"/>
      <x v="37"/>
      <x v="9"/>
      <x v="86"/>
      <x v="136"/>
      <x/>
      <x v="188"/>
      <x v="28"/>
      <x v="7"/>
    </i>
    <i r="4">
      <x v="37"/>
      <x v="88"/>
      <x v="145"/>
      <x/>
      <x v="237"/>
      <x v="28"/>
      <x v="213"/>
    </i>
    <i r="3">
      <x v="56"/>
      <x v="25"/>
      <x v="39"/>
      <x v="148"/>
      <x/>
      <x v="47"/>
      <x v="40"/>
      <x v="257"/>
    </i>
    <i r="2">
      <x v="6"/>
      <x v="58"/>
      <x v="31"/>
      <x v="130"/>
      <x v="165"/>
      <x v="2"/>
      <x v="64"/>
      <x v="54"/>
      <x v="317"/>
    </i>
    <i r="4">
      <x v="37"/>
      <x v="73"/>
      <x v="16"/>
      <x v="2"/>
      <x v="56"/>
      <x v="55"/>
      <x v="315"/>
    </i>
    <i>
      <x v="17"/>
      <x v="3"/>
      <x v="4"/>
      <x v="45"/>
      <x v="20"/>
      <x v="79"/>
      <x v="150"/>
      <x/>
      <x v="52"/>
      <x v="31"/>
      <x v="214"/>
    </i>
    <i r="3">
      <x v="54"/>
      <x v="26"/>
      <x v="83"/>
      <x v="121"/>
      <x/>
      <x v="65"/>
      <x v="31"/>
      <x v="163"/>
    </i>
    <i r="2">
      <x v="6"/>
      <x v="45"/>
      <x v="20"/>
      <x v="158"/>
      <x v="62"/>
      <x/>
      <x v="46"/>
      <x v="54"/>
      <x v="11"/>
    </i>
    <i r="3">
      <x v="54"/>
      <x v="23"/>
      <x v="80"/>
      <x v="119"/>
      <x/>
      <x v="59"/>
      <x v="30"/>
      <x v="132"/>
    </i>
    <i>
      <x v="18"/>
      <x v="3"/>
      <x v="3"/>
      <x v="50"/>
      <x v="25"/>
      <x v="94"/>
      <x v="154"/>
      <x/>
      <x v="43"/>
      <x v="32"/>
      <x v="133"/>
    </i>
    <i>
      <x v="19"/>
      <x v="3"/>
      <x v="3"/>
      <x v="43"/>
      <x v="32"/>
      <x v="139"/>
      <x v="13"/>
      <x/>
      <x v="68"/>
      <x v="58"/>
      <x v="235"/>
    </i>
    <i r="2">
      <x v="4"/>
      <x v="41"/>
      <x v="13"/>
      <x v="174"/>
      <x v="123"/>
      <x/>
      <x v="44"/>
      <x v="24"/>
      <x v="194"/>
    </i>
    <i r="2">
      <x v="6"/>
      <x v="43"/>
      <x v="32"/>
      <x v="51"/>
      <x v="117"/>
      <x/>
      <x v="61"/>
      <x v="33"/>
      <x v="333"/>
    </i>
    <i r="5">
      <x v="96"/>
      <x v="163"/>
      <x v="3"/>
      <x v="49"/>
      <x v="59"/>
      <x v="323"/>
    </i>
    <i r="5">
      <x v="127"/>
      <x/>
      <x v="3"/>
      <x v="55"/>
      <x v="23"/>
      <x v="91"/>
    </i>
    <i>
      <x v="20"/>
      <x v="3"/>
      <x v="3"/>
      <x v="42"/>
      <x v="11"/>
      <x v="101"/>
      <x v="142"/>
      <x/>
      <x v="54"/>
      <x v="27"/>
      <x v="10"/>
    </i>
    <i r="3">
      <x v="45"/>
      <x v="17"/>
      <x v="165"/>
      <x v="109"/>
      <x/>
      <x v="58"/>
      <x v="25"/>
      <x v="329"/>
    </i>
    <i r="3">
      <x v="51"/>
      <x v="19"/>
      <x v="173"/>
      <x v="138"/>
      <x/>
      <x v="66"/>
      <x v="25"/>
      <x v="17"/>
    </i>
    <i r="2">
      <x v="4"/>
      <x v="45"/>
      <x v="25"/>
      <x v="91"/>
      <x v="141"/>
      <x/>
      <x v="40"/>
      <x v="73"/>
      <x v="77"/>
    </i>
    <i r="2">
      <x v="6"/>
      <x v="40"/>
      <x v="1"/>
      <x v="70"/>
      <x v="94"/>
      <x v="2"/>
      <x v="233"/>
      <x v="27"/>
      <x v="110"/>
    </i>
    <i r="4">
      <x v="21"/>
      <x v="52"/>
      <x v="80"/>
      <x v="2"/>
      <x v="127"/>
      <x v="27"/>
      <x v="170"/>
    </i>
    <i r="5">
      <x v="128"/>
      <x v="80"/>
      <x v="2"/>
      <x v="236"/>
      <x v="27"/>
      <x v="174"/>
    </i>
    <i r="5">
      <x v="157"/>
      <x v="81"/>
      <x v="2"/>
      <x v="287"/>
      <x v="27"/>
      <x v="169"/>
    </i>
    <i r="4">
      <x v="26"/>
      <x v="92"/>
      <x v="30"/>
      <x v="2"/>
      <x v="292"/>
      <x v="35"/>
      <x v="334"/>
    </i>
    <i r="4">
      <x v="30"/>
      <x v="99"/>
      <x v="10"/>
      <x v="2"/>
      <x v="128"/>
      <x v="35"/>
      <x v="237"/>
    </i>
    <i r="4">
      <x v="37"/>
      <x v="63"/>
      <x v="82"/>
      <x v="2"/>
      <x v="278"/>
      <x/>
      <x v="231"/>
    </i>
    <i r="4">
      <x v="39"/>
      <x v="99"/>
      <x v="10"/>
      <x v="2"/>
      <x v="128"/>
      <x v="35"/>
      <x v="237"/>
    </i>
    <i r="3">
      <x v="53"/>
      <x v="22"/>
      <x v="104"/>
      <x v="116"/>
      <x/>
      <x v="41"/>
      <x v="27"/>
      <x v="330"/>
    </i>
    <i r="5">
      <x v="105"/>
      <x v="116"/>
      <x/>
      <x v="41"/>
      <x v="27"/>
      <x v="330"/>
    </i>
    <i>
      <x v="21"/>
      <x v="3"/>
      <x v="6"/>
      <x v="49"/>
      <x v="2"/>
      <x v="147"/>
      <x v="171"/>
      <x v="2"/>
      <x v="262"/>
      <x v="30"/>
      <x v="254"/>
    </i>
    <i r="4">
      <x v="25"/>
      <x v="126"/>
      <x v="9"/>
      <x v="2"/>
      <x v="63"/>
      <x v="30"/>
      <x v="251"/>
    </i>
    <i r="4">
      <x v="37"/>
      <x v="149"/>
      <x v="125"/>
      <x v="2"/>
      <x v="260"/>
      <x v="30"/>
      <x v="151"/>
    </i>
    <i>
      <x v="22"/>
      <x v="3"/>
      <x v="4"/>
      <x v="49"/>
      <x v="25"/>
      <x v="152"/>
      <x v="72"/>
      <x/>
      <x v="45"/>
      <x v="30"/>
      <x v="103"/>
    </i>
    <i r="4">
      <x v="54"/>
      <x v="72"/>
      <x v="153"/>
      <x/>
      <x v="57"/>
      <x v="30"/>
      <x v="262"/>
    </i>
    <i>
      <x v="23"/>
      <x v="3"/>
      <x v="4"/>
      <x v="39"/>
      <x v="20"/>
      <x v="42"/>
      <x v="15"/>
      <x/>
      <x v="42"/>
      <x v="25"/>
      <x v="197"/>
    </i>
    <i r="3">
      <x v="44"/>
      <x v="22"/>
      <x v="103"/>
      <x v="111"/>
      <x v="4"/>
      <x v="121"/>
      <x v="26"/>
      <x v="332"/>
    </i>
    <i r="3">
      <x v="45"/>
      <x v="18"/>
      <x v="138"/>
      <x v="50"/>
      <x/>
      <x v="39"/>
      <x v="25"/>
      <x v="331"/>
    </i>
    <i r="2">
      <x v="6"/>
      <x v="39"/>
      <x v="20"/>
      <x v="90"/>
      <x v="23"/>
      <x/>
      <x v="38"/>
      <x v="25"/>
      <x v="135"/>
    </i>
    <i>
      <x v="24"/>
      <x v="3"/>
      <x v="3"/>
      <x v="47"/>
      <x v="46"/>
      <x v="68"/>
      <x v="48"/>
      <x/>
      <x v="232"/>
      <x v="42"/>
      <x v="200"/>
    </i>
    <i r="3">
      <x v="52"/>
      <x v="33"/>
      <x v="170"/>
      <x v="71"/>
      <x/>
      <x v="143"/>
      <x v="42"/>
      <x v="208"/>
    </i>
    <i r="3">
      <x v="64"/>
      <x v="46"/>
      <x v="144"/>
      <x v="113"/>
      <x/>
      <x v="206"/>
      <x v="42"/>
      <x v="162"/>
    </i>
    <i r="2">
      <x v="6"/>
      <x v="54"/>
      <x v="28"/>
      <x v="81"/>
      <x v="43"/>
      <x v="2"/>
      <x v="124"/>
      <x v="41"/>
      <x v="73"/>
    </i>
    <i>
      <x v="25"/>
      <x v="3"/>
      <x v="3"/>
      <x v="21"/>
      <x v="25"/>
      <x v="136"/>
      <x v="108"/>
      <x/>
      <x v="164"/>
      <x v="32"/>
      <x v="243"/>
    </i>
    <i r="2">
      <x v="4"/>
      <x v="33"/>
      <x v="37"/>
      <x v="102"/>
      <x v="144"/>
      <x/>
      <x v="240"/>
      <x v="51"/>
      <x v="107"/>
    </i>
    <i r="4">
      <x v="54"/>
      <x v="78"/>
      <x v="161"/>
      <x/>
      <x v="195"/>
      <x v="36"/>
      <x v="248"/>
    </i>
    <i r="3">
      <x v="38"/>
      <x v="16"/>
      <x v="69"/>
      <x v="178"/>
      <x/>
      <x v="297"/>
      <x v="32"/>
      <x v="78"/>
    </i>
    <i r="3">
      <x v="54"/>
      <x v="26"/>
      <x v="156"/>
      <x v="152"/>
      <x/>
      <x v="253"/>
      <x v="32"/>
      <x v="236"/>
    </i>
    <i r="4">
      <x v="37"/>
      <x v="137"/>
      <x v="36"/>
      <x/>
      <x v="254"/>
      <x v="36"/>
      <x v="121"/>
    </i>
    <i r="5">
      <x v="172"/>
      <x v="155"/>
      <x/>
      <x v="255"/>
      <x v="36"/>
      <x v="157"/>
    </i>
    <i r="4">
      <x v="54"/>
      <x v="137"/>
      <x v="36"/>
      <x/>
      <x v="254"/>
      <x v="58"/>
      <x v="130"/>
    </i>
    <i r="5">
      <x v="172"/>
      <x v="155"/>
      <x/>
      <x v="255"/>
      <x v="36"/>
      <x v="158"/>
    </i>
    <i r="2">
      <x v="6"/>
      <x v="39"/>
      <x v="14"/>
      <x v="100"/>
      <x v="140"/>
      <x/>
      <x v="178"/>
      <x v="32"/>
      <x v="328"/>
    </i>
    <i r="3">
      <x v="54"/>
      <x v="37"/>
      <x v="89"/>
      <x v="167"/>
      <x/>
      <x v="120"/>
      <x v="36"/>
      <x v="249"/>
    </i>
    <i r="4">
      <x v="54"/>
      <x v="89"/>
      <x v="167"/>
      <x/>
      <x v="120"/>
      <x v="36"/>
      <x v="250"/>
    </i>
    <i>
      <x v="26"/>
      <x v="3"/>
      <x v="3"/>
      <x v="59"/>
      <x v="25"/>
      <x v="114"/>
      <x v="78"/>
      <x/>
      <x v="35"/>
      <x v="32"/>
      <x v="314"/>
    </i>
    <i r="5">
      <x v="155"/>
      <x v="78"/>
      <x/>
      <x v="35"/>
      <x v="32"/>
      <x v="314"/>
    </i>
    <i r="2">
      <x v="4"/>
      <x v="59"/>
      <x v="25"/>
      <x v="40"/>
      <x v="31"/>
      <x/>
      <x v="34"/>
      <x v="31"/>
      <x v="296"/>
    </i>
    <i r="5">
      <x v="164"/>
      <x v="31"/>
      <x/>
      <x v="34"/>
      <x v="31"/>
      <x v="295"/>
    </i>
    <i r="2">
      <x v="6"/>
      <x v="59"/>
      <x v="25"/>
      <x v="85"/>
      <x v="93"/>
      <x v="4"/>
      <x v="33"/>
      <x v="32"/>
      <x v="271"/>
    </i>
    <i r="5">
      <x v="115"/>
      <x v="151"/>
      <x v="2"/>
      <x v="268"/>
      <x v="31"/>
      <x v="233"/>
    </i>
    <i r="5">
      <x v="166"/>
      <x v="147"/>
      <x v="2"/>
      <x v="31"/>
      <x v="31"/>
      <x v="247"/>
    </i>
    <i>
      <x v="27"/>
      <x v="1"/>
      <x v="6"/>
      <x v="54"/>
      <x v="28"/>
      <x v="134"/>
      <x v="43"/>
      <x v="2"/>
      <x v="124"/>
      <x v="41"/>
      <x v="272"/>
    </i>
    <i r="3">
      <x v="75"/>
      <x v="51"/>
      <x v="133"/>
      <x v="98"/>
      <x v="2"/>
      <x v="286"/>
      <x v="60"/>
      <x v="126"/>
    </i>
    <i t="grand">
      <x/>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pivotTables/pivotTable3.xml><?xml version="1.0" encoding="utf-8"?>
<pivotTableDefinition xmlns="http://schemas.openxmlformats.org/spreadsheetml/2006/main" name="TablaDinámica2" cacheId="25" applyNumberFormats="0" applyBorderFormats="0" applyFontFormats="0" applyPatternFormats="0" applyAlignmentFormats="0" applyWidthHeightFormats="1" dataCaption="Valores" updatedVersion="6" minRefreshableVersion="3" useAutoFormatting="1" itemPrintTitles="1" createdVersion="6" indent="0" compact="0" compactData="0" gridDropZones="1" multipleFieldFilters="0">
  <location ref="A3:Q31" firstHeaderRow="2" firstDataRow="2" firstDataCol="11"/>
  <pivotFields count="24">
    <pivotField compact="0" outline="0" subtotalTop="0" showAll="0" defaultSubtotal="0"/>
    <pivotField compact="0" outline="0" subtotalTop="0" showAll="0" defaultSubtotal="0"/>
    <pivotField compact="0" outline="0" subtotalTop="0" showAll="0" defaultSubtotal="0"/>
    <pivotField axis="axisRow" compact="0" outline="0" subtotalTop="0" multipleItemSelectionAllowed="1" showAll="0" defaultSubtotal="0">
      <items count="37">
        <item h="1" x="3"/>
        <item h="1" x="16"/>
        <item h="1" x="28"/>
        <item h="1" x="13"/>
        <item h="1" x="21"/>
        <item h="1" x="25"/>
        <item h="1" x="14"/>
        <item h="1" x="19"/>
        <item h="1" x="20"/>
        <item h="1" x="24"/>
        <item h="1" x="26"/>
        <item h="1" x="4"/>
        <item h="1" x="2"/>
        <item h="1" x="8"/>
        <item h="1" x="27"/>
        <item h="1" x="22"/>
        <item h="1" x="12"/>
        <item h="1" x="0"/>
        <item h="1" x="11"/>
        <item h="1" x="5"/>
        <item h="1" x="6"/>
        <item h="1" x="9"/>
        <item h="1" x="10"/>
        <item h="1" x="7"/>
        <item h="1" x="17"/>
        <item h="1" x="23"/>
        <item h="1" x="15"/>
        <item h="1" x="18"/>
        <item x="29"/>
        <item x="30"/>
        <item x="31"/>
        <item x="34"/>
        <item x="32"/>
        <item x="36"/>
        <item x="33"/>
        <item x="35"/>
        <item h="1" x="1"/>
      </items>
    </pivotField>
    <pivotField axis="axisRow" compact="0" outline="0" subtotalTop="0" showAll="0" defaultSubtotal="0">
      <items count="6">
        <item x="5"/>
        <item x="2"/>
        <item x="4"/>
        <item x="0"/>
        <item x="3"/>
        <item x="1"/>
      </items>
    </pivotField>
    <pivotField compact="0" outline="0" subtotalTop="0" showAll="0" defaultSubtotal="0"/>
    <pivotField compact="0" outline="0" subtotalTop="0" showAll="0" defaultSubtotal="0"/>
    <pivotField axis="axisRow" compact="0" outline="0" subtotalTop="0" showAll="0" defaultSubtotal="0">
      <items count="9">
        <item x="5"/>
        <item x="6"/>
        <item x="7"/>
        <item x="3"/>
        <item x="2"/>
        <item x="8"/>
        <item x="0"/>
        <item x="4"/>
        <item x="1"/>
      </items>
    </pivotField>
    <pivotField axis="axisRow" compact="0" outline="0" subtotalTop="0" showAll="0" defaultSubtotal="0">
      <items count="180">
        <item x="84"/>
        <item x="85"/>
        <item x="124"/>
        <item x="123"/>
        <item x="122"/>
        <item x="8"/>
        <item x="51"/>
        <item x="149"/>
        <item x="118"/>
        <item x="9"/>
        <item x="119"/>
        <item x="150"/>
        <item x="38"/>
        <item x="10"/>
        <item x="151"/>
        <item x="52"/>
        <item x="120"/>
        <item x="152"/>
        <item x="153"/>
        <item x="154"/>
        <item x="155"/>
        <item x="53"/>
        <item x="157"/>
        <item x="158"/>
        <item x="159"/>
        <item x="160"/>
        <item x="161"/>
        <item x="156"/>
        <item x="162"/>
        <item x="163"/>
        <item x="164"/>
        <item x="165"/>
        <item x="166"/>
        <item x="167"/>
        <item x="168"/>
        <item x="169"/>
        <item x="170"/>
        <item x="171"/>
        <item x="172"/>
        <item x="50"/>
        <item x="60"/>
        <item x="91"/>
        <item x="40"/>
        <item x="135"/>
        <item x="78"/>
        <item x="79"/>
        <item x="80"/>
        <item x="47"/>
        <item x="81"/>
        <item x="95"/>
        <item x="94"/>
        <item x="12"/>
        <item x="65"/>
        <item x="72"/>
        <item x="6"/>
        <item x="128"/>
        <item x="179"/>
        <item x="75"/>
        <item x="27"/>
        <item x="136"/>
        <item x="137"/>
        <item x="86"/>
        <item x="5"/>
        <item x="74"/>
        <item x="141"/>
        <item x="138"/>
        <item x="43"/>
        <item x="44"/>
        <item x="108"/>
        <item x="102"/>
        <item x="68"/>
        <item x="133"/>
        <item x="33"/>
        <item x="48"/>
        <item x="109"/>
        <item x="49"/>
        <item x="139"/>
        <item x="24"/>
        <item x="97"/>
        <item x="37"/>
        <item x="39"/>
        <item x="89"/>
        <item x="28"/>
        <item x="36"/>
        <item x="55"/>
        <item x="58"/>
        <item x="83"/>
        <item x="132"/>
        <item x="76"/>
        <item x="99"/>
        <item x="42"/>
        <item x="16"/>
        <item x="71"/>
        <item x="112"/>
        <item x="35"/>
        <item x="87"/>
        <item x="14"/>
        <item x="4"/>
        <item x="77"/>
        <item x="73"/>
        <item x="103"/>
        <item x="17"/>
        <item x="105"/>
        <item x="22"/>
        <item x="20"/>
        <item x="21"/>
        <item x="134"/>
        <item x="176"/>
        <item x="67"/>
        <item x="96"/>
        <item x="129"/>
        <item x="25"/>
        <item x="92"/>
        <item x="70"/>
        <item x="57"/>
        <item x="62"/>
        <item x="2"/>
        <item x="125"/>
        <item x="117"/>
        <item x="116"/>
        <item x="126"/>
        <item x="127"/>
        <item x="114"/>
        <item x="115"/>
        <item x="121"/>
        <item x="93"/>
        <item x="32"/>
        <item x="13"/>
        <item x="64"/>
        <item x="54"/>
        <item x="45"/>
        <item x="88"/>
        <item x="29"/>
        <item x="130"/>
        <item x="90"/>
        <item x="3"/>
        <item x="98"/>
        <item x="101"/>
        <item x="41"/>
        <item x="11"/>
        <item x="142"/>
        <item x="46"/>
        <item x="66"/>
        <item x="82"/>
        <item x="107"/>
        <item x="111"/>
        <item x="173"/>
        <item x="31"/>
        <item x="178"/>
        <item x="30"/>
        <item x="174"/>
        <item x="177"/>
        <item x="34"/>
        <item x="110"/>
        <item x="23"/>
        <item x="56"/>
        <item x="104"/>
        <item x="69"/>
        <item x="0"/>
        <item x="148"/>
        <item x="147"/>
        <item x="113"/>
        <item x="145"/>
        <item x="175"/>
        <item x="61"/>
        <item x="19"/>
        <item x="59"/>
        <item x="7"/>
        <item x="140"/>
        <item x="131"/>
        <item x="106"/>
        <item x="146"/>
        <item x="100"/>
        <item x="18"/>
        <item x="15"/>
        <item x="143"/>
        <item x="26"/>
        <item x="144"/>
        <item x="63"/>
        <item x="1"/>
      </items>
    </pivotField>
    <pivotField axis="axisRow" compact="0" outline="0" subtotalTop="0" showAll="0" defaultSubtotal="0">
      <items count="182">
        <item x="11"/>
        <item x="93"/>
        <item x="95"/>
        <item x="89"/>
        <item x="90"/>
        <item x="94"/>
        <item x="96"/>
        <item x="91"/>
        <item x="97"/>
        <item x="28"/>
        <item x="54"/>
        <item x="61"/>
        <item x="41"/>
        <item x="9"/>
        <item x="99"/>
        <item x="35"/>
        <item x="40"/>
        <item x="104"/>
        <item x="111"/>
        <item x="115"/>
        <item x="142"/>
        <item x="114"/>
        <item x="113"/>
        <item x="37"/>
        <item x="133"/>
        <item x="130"/>
        <item x="44"/>
        <item x="60"/>
        <item x="154"/>
        <item x="124"/>
        <item x="53"/>
        <item x="48"/>
        <item x="140"/>
        <item x="167"/>
        <item x="87"/>
        <item x="173"/>
        <item x="69"/>
        <item x="176"/>
        <item x="164"/>
        <item x="160"/>
        <item x="166"/>
        <item x="149"/>
        <item x="77"/>
        <item x="59"/>
        <item x="152"/>
        <item x="62"/>
        <item x="56"/>
        <item x="80"/>
        <item x="76"/>
        <item x="155"/>
        <item x="36"/>
        <item x="84"/>
        <item x="24"/>
        <item x="147"/>
        <item x="64"/>
        <item x="161"/>
        <item x="102"/>
        <item x="129"/>
        <item x="6"/>
        <item x="92"/>
        <item x="118"/>
        <item x="122"/>
        <item x="0"/>
        <item x="120"/>
        <item x="100"/>
        <item x="101"/>
        <item x="131"/>
        <item x="119"/>
        <item x="125"/>
        <item x="178"/>
        <item x="81"/>
        <item x="74"/>
        <item x="30"/>
        <item x="132"/>
        <item x="117"/>
        <item x="134"/>
        <item x="116"/>
        <item x="151"/>
        <item x="45"/>
        <item x="162"/>
        <item x="50"/>
        <item x="52"/>
        <item x="55"/>
        <item x="177"/>
        <item x="85"/>
        <item x="110"/>
        <item x="107"/>
        <item x="7"/>
        <item x="156"/>
        <item x="138"/>
        <item x="181"/>
        <item x="106"/>
        <item x="105"/>
        <item x="46"/>
        <item x="51"/>
        <item x="163"/>
        <item x="169"/>
        <item x="103"/>
        <item x="139"/>
        <item x="158"/>
        <item x="168"/>
        <item x="88"/>
        <item x="127"/>
        <item x="43"/>
        <item x="86"/>
        <item x="172"/>
        <item x="136"/>
        <item x="126"/>
        <item x="66"/>
        <item x="17"/>
        <item x="21"/>
        <item x="19"/>
        <item x="159"/>
        <item x="75"/>
        <item x="174"/>
        <item x="150"/>
        <item x="18"/>
        <item x="10"/>
        <item x="23"/>
        <item x="34"/>
        <item x="157"/>
        <item x="32"/>
        <item x="8"/>
        <item x="13"/>
        <item x="20"/>
        <item x="26"/>
        <item x="79"/>
        <item x="175"/>
        <item x="165"/>
        <item x="148"/>
        <item x="83"/>
        <item x="4"/>
        <item x="112"/>
        <item x="82"/>
        <item x="145"/>
        <item x="144"/>
        <item x="58"/>
        <item x="171"/>
        <item x="16"/>
        <item x="2"/>
        <item x="71"/>
        <item x="14"/>
        <item x="15"/>
        <item x="141"/>
        <item x="73"/>
        <item x="57"/>
        <item x="3"/>
        <item x="47"/>
        <item x="42"/>
        <item x="5"/>
        <item x="33"/>
        <item x="49"/>
        <item x="72"/>
        <item x="29"/>
        <item x="31"/>
        <item x="68"/>
        <item x="38"/>
        <item x="137"/>
        <item x="108"/>
        <item x="78"/>
        <item x="109"/>
        <item x="65"/>
        <item x="146"/>
        <item x="12"/>
        <item x="25"/>
        <item x="39"/>
        <item x="63"/>
        <item x="67"/>
        <item x="143"/>
        <item x="170"/>
        <item x="179"/>
        <item x="27"/>
        <item x="22"/>
        <item x="128"/>
        <item x="121"/>
        <item x="153"/>
        <item x="180"/>
        <item x="135"/>
        <item x="70"/>
        <item x="98"/>
        <item x="123"/>
        <item x="1"/>
      </items>
    </pivotField>
    <pivotField axis="axisRow" compact="0" outline="0" subtotalTop="0" showAll="0" defaultSubtotal="0">
      <items count="8">
        <item x="0"/>
        <item x="7"/>
        <item x="5"/>
        <item x="3"/>
        <item x="4"/>
        <item x="2"/>
        <item x="6"/>
        <item x="1"/>
      </items>
    </pivotField>
    <pivotField axis="axisRow" compact="0" outline="0" subtotalTop="0" showAll="0" defaultSubtotal="0">
      <items count="303">
        <item x="89"/>
        <item x="200"/>
        <item x="92"/>
        <item x="95"/>
        <item x="90"/>
        <item x="91"/>
        <item x="139"/>
        <item x="150"/>
        <item x="153"/>
        <item x="277"/>
        <item x="144"/>
        <item x="242"/>
        <item x="241"/>
        <item x="154"/>
        <item x="151"/>
        <item x="262"/>
        <item x="155"/>
        <item x="148"/>
        <item x="272"/>
        <item x="142"/>
        <item x="240"/>
        <item x="147"/>
        <item x="278"/>
        <item x="140"/>
        <item x="141"/>
        <item x="143"/>
        <item x="152"/>
        <item x="270"/>
        <item x="266"/>
        <item x="268"/>
        <item x="258"/>
        <item x="83"/>
        <item x="252"/>
        <item x="82"/>
        <item x="85"/>
        <item x="79"/>
        <item x="249"/>
        <item x="254"/>
        <item x="65"/>
        <item x="64"/>
        <item x="25"/>
        <item x="33"/>
        <item x="63"/>
        <item x="56"/>
        <item x="23"/>
        <item x="54"/>
        <item x="0"/>
        <item x="71"/>
        <item x="4"/>
        <item x="21"/>
        <item x="145"/>
        <item x="7"/>
        <item x="59"/>
        <item x="137"/>
        <item x="26"/>
        <item x="19"/>
        <item x="69"/>
        <item x="51"/>
        <item x="30"/>
        <item x="61"/>
        <item x="9"/>
        <item x="17"/>
        <item x="66"/>
        <item x="49"/>
        <item x="68"/>
        <item x="57"/>
        <item x="28"/>
        <item x="3"/>
        <item x="15"/>
        <item x="167"/>
        <item x="168"/>
        <item x="169"/>
        <item x="170"/>
        <item x="84"/>
        <item x="250"/>
        <item x="87"/>
        <item x="80"/>
        <item x="81"/>
        <item x="29"/>
        <item x="20"/>
        <item x="24"/>
        <item x="58"/>
        <item x="18"/>
        <item x="22"/>
        <item x="27"/>
        <item x="146"/>
        <item x="179"/>
        <item x="16"/>
        <item x="52"/>
        <item x="50"/>
        <item x="5"/>
        <item x="62"/>
        <item x="70"/>
        <item x="10"/>
        <item x="138"/>
        <item x="2"/>
        <item x="31"/>
        <item x="55"/>
        <item x="86"/>
        <item x="67"/>
        <item x="159"/>
        <item x="234"/>
        <item x="72"/>
        <item x="60"/>
        <item x="11"/>
        <item x="53"/>
        <item x="32"/>
        <item x="160"/>
        <item x="180"/>
        <item x="161"/>
        <item x="181"/>
        <item x="162"/>
        <item x="182"/>
        <item x="163"/>
        <item x="164"/>
        <item x="165"/>
        <item x="166"/>
        <item x="233"/>
        <item x="78"/>
        <item x="225"/>
        <item x="120"/>
        <item x="34"/>
        <item x="231"/>
        <item x="171"/>
        <item x="110"/>
        <item x="37"/>
        <item x="41"/>
        <item x="100"/>
        <item x="104"/>
        <item x="302"/>
        <item x="198"/>
        <item x="255"/>
        <item x="183"/>
        <item x="94"/>
        <item x="186"/>
        <item x="247"/>
        <item x="43"/>
        <item x="207"/>
        <item x="211"/>
        <item x="214"/>
        <item x="275"/>
        <item x="178"/>
        <item x="188"/>
        <item x="127"/>
        <item x="246"/>
        <item x="106"/>
        <item x="130"/>
        <item x="284"/>
        <item x="263"/>
        <item x="279"/>
        <item x="156"/>
        <item x="201"/>
        <item x="212"/>
        <item x="213"/>
        <item x="297"/>
        <item x="174"/>
        <item x="173"/>
        <item x="75"/>
        <item x="77"/>
        <item x="216"/>
        <item x="301"/>
        <item x="187"/>
        <item x="112"/>
        <item x="189"/>
        <item x="119"/>
        <item x="6"/>
        <item x="235"/>
        <item x="287"/>
        <item x="291"/>
        <item x="264"/>
        <item x="109"/>
        <item x="190"/>
        <item x="215"/>
        <item x="96"/>
        <item x="224"/>
        <item x="74"/>
        <item x="73"/>
        <item x="294"/>
        <item x="124"/>
        <item x="177"/>
        <item x="248"/>
        <item x="98"/>
        <item x="191"/>
        <item x="206"/>
        <item x="203"/>
        <item x="223"/>
        <item x="273"/>
        <item x="8"/>
        <item x="108"/>
        <item x="227"/>
        <item x="149"/>
        <item x="265"/>
        <item x="217"/>
        <item x="111"/>
        <item x="44"/>
        <item x="118"/>
        <item x="219"/>
        <item x="136"/>
        <item x="208"/>
        <item x="134"/>
        <item x="114"/>
        <item x="230"/>
        <item x="253"/>
        <item x="228"/>
        <item x="133"/>
        <item x="48"/>
        <item x="128"/>
        <item x="36"/>
        <item x="202"/>
        <item x="132"/>
        <item x="236"/>
        <item x="192"/>
        <item x="251"/>
        <item x="199"/>
        <item x="293"/>
        <item x="296"/>
        <item x="172"/>
        <item x="220"/>
        <item x="210"/>
        <item x="226"/>
        <item x="39"/>
        <item x="158"/>
        <item x="42"/>
        <item x="40"/>
        <item x="185"/>
        <item x="196"/>
        <item x="93"/>
        <item x="135"/>
        <item x="209"/>
        <item x="113"/>
        <item x="38"/>
        <item x="256"/>
        <item x="129"/>
        <item x="101"/>
        <item x="193"/>
        <item x="157"/>
        <item x="99"/>
        <item x="107"/>
        <item x="97"/>
        <item x="300"/>
        <item x="126"/>
        <item x="288"/>
        <item x="260"/>
        <item x="289"/>
        <item x="194"/>
        <item x="269"/>
        <item x="229"/>
        <item x="290"/>
        <item x="285"/>
        <item x="257"/>
        <item x="176"/>
        <item x="232"/>
        <item x="195"/>
        <item x="125"/>
        <item x="122"/>
        <item x="121"/>
        <item x="35"/>
        <item x="282"/>
        <item x="131"/>
        <item x="45"/>
        <item x="46"/>
        <item x="239"/>
        <item x="47"/>
        <item x="243"/>
        <item x="244"/>
        <item x="245"/>
        <item x="238"/>
        <item x="237"/>
        <item x="88"/>
        <item x="204"/>
        <item x="276"/>
        <item x="117"/>
        <item x="197"/>
        <item x="184"/>
        <item x="76"/>
        <item x="274"/>
        <item x="286"/>
        <item x="283"/>
        <item x="105"/>
        <item x="292"/>
        <item x="299"/>
        <item x="261"/>
        <item x="175"/>
        <item x="115"/>
        <item x="259"/>
        <item x="13"/>
        <item x="222"/>
        <item x="102"/>
        <item x="271"/>
        <item x="14"/>
        <item x="12"/>
        <item x="298"/>
        <item x="103"/>
        <item x="221"/>
        <item x="295"/>
        <item x="280"/>
        <item x="205"/>
        <item x="123"/>
        <item x="281"/>
        <item x="116"/>
        <item x="218"/>
        <item x="267"/>
        <item x="1"/>
      </items>
    </pivotField>
    <pivotField compact="0" outline="0" subtotalTop="0" showAll="0" defaultSubtotal="0"/>
    <pivotField axis="axisRow" compact="0" outline="0" subtotalTop="0" showAll="0" defaultSubtotal="0">
      <items count="86">
        <item x="69"/>
        <item x="29"/>
        <item x="30"/>
        <item x="62"/>
        <item x="61"/>
        <item x="70"/>
        <item x="65"/>
        <item x="3"/>
        <item x="35"/>
        <item x="55"/>
        <item x="48"/>
        <item x="54"/>
        <item x="23"/>
        <item x="40"/>
        <item x="67"/>
        <item x="24"/>
        <item x="47"/>
        <item x="39"/>
        <item x="38"/>
        <item x="4"/>
        <item x="63"/>
        <item x="43"/>
        <item x="64"/>
        <item x="49"/>
        <item x="66"/>
        <item x="68"/>
        <item x="2"/>
        <item x="58"/>
        <item x="14"/>
        <item x="71"/>
        <item x="41"/>
        <item x="73"/>
        <item x="72"/>
        <item x="42"/>
        <item x="74"/>
        <item x="59"/>
        <item x="60"/>
        <item x="36"/>
        <item x="44"/>
        <item x="20"/>
        <item x="34"/>
        <item x="7"/>
        <item x="8"/>
        <item x="6"/>
        <item x="12"/>
        <item x="0"/>
        <item x="53"/>
        <item x="46"/>
        <item x="13"/>
        <item x="15"/>
        <item x="17"/>
        <item x="10"/>
        <item x="45"/>
        <item x="11"/>
        <item x="18"/>
        <item x="25"/>
        <item x="22"/>
        <item x="51"/>
        <item x="21"/>
        <item x="9"/>
        <item x="26"/>
        <item x="16"/>
        <item x="50"/>
        <item x="31"/>
        <item x="37"/>
        <item x="32"/>
        <item x="27"/>
        <item x="28"/>
        <item x="33"/>
        <item x="5"/>
        <item x="57"/>
        <item x="19"/>
        <item x="56"/>
        <item x="77"/>
        <item x="52"/>
        <item x="75"/>
        <item x="76"/>
        <item x="78"/>
        <item x="79"/>
        <item x="82"/>
        <item x="80"/>
        <item x="81"/>
        <item x="85"/>
        <item x="83"/>
        <item x="84"/>
        <item x="1"/>
      </items>
    </pivotField>
    <pivotField axis="axisRow" compact="0" outline="0" subtotalTop="0" showAll="0" defaultSubtotal="0">
      <items count="59">
        <item x="49"/>
        <item x="33"/>
        <item x="19"/>
        <item x="48"/>
        <item x="24"/>
        <item x="47"/>
        <item x="3"/>
        <item x="45"/>
        <item x="50"/>
        <item x="34"/>
        <item x="46"/>
        <item x="10"/>
        <item x="15"/>
        <item x="9"/>
        <item x="38"/>
        <item x="2"/>
        <item x="37"/>
        <item x="13"/>
        <item x="14"/>
        <item x="12"/>
        <item x="0"/>
        <item x="32"/>
        <item x="4"/>
        <item x="21"/>
        <item x="25"/>
        <item x="5"/>
        <item x="6"/>
        <item x="29"/>
        <item x="35"/>
        <item x="30"/>
        <item x="17"/>
        <item x="23"/>
        <item x="8"/>
        <item x="26"/>
        <item x="31"/>
        <item x="27"/>
        <item x="28"/>
        <item x="11"/>
        <item x="22"/>
        <item x="40"/>
        <item x="7"/>
        <item x="55"/>
        <item x="36"/>
        <item x="42"/>
        <item x="16"/>
        <item x="53"/>
        <item x="39"/>
        <item x="18"/>
        <item x="54"/>
        <item x="41"/>
        <item x="44"/>
        <item x="51"/>
        <item x="52"/>
        <item x="56"/>
        <item x="20"/>
        <item x="43"/>
        <item x="57"/>
        <item x="58"/>
        <item x="1"/>
      </items>
    </pivotField>
    <pivotField axis="axisRow" compact="0" outline="0" subtotalTop="0" showAll="0" defaultSubtotal="0">
      <items count="74">
        <item x="31"/>
        <item x="56"/>
        <item x="57"/>
        <item x="51"/>
        <item x="32"/>
        <item x="52"/>
        <item x="58"/>
        <item x="8"/>
        <item x="40"/>
        <item x="48"/>
        <item x="37"/>
        <item x="38"/>
        <item x="41"/>
        <item x="59"/>
        <item x="29"/>
        <item x="27"/>
        <item x="6"/>
        <item x="49"/>
        <item x="50"/>
        <item x="53"/>
        <item x="3"/>
        <item x="2"/>
        <item x="7"/>
        <item x="14"/>
        <item x="16"/>
        <item x="18"/>
        <item x="4"/>
        <item x="5"/>
        <item x="33"/>
        <item x="24"/>
        <item x="9"/>
        <item x="22"/>
        <item x="21"/>
        <item x="13"/>
        <item x="17"/>
        <item x="19"/>
        <item x="28"/>
        <item x="30"/>
        <item x="23"/>
        <item x="10"/>
        <item x="26"/>
        <item x="35"/>
        <item x="45"/>
        <item x="62"/>
        <item x="34"/>
        <item x="36"/>
        <item x="42"/>
        <item x="20"/>
        <item x="64"/>
        <item x="54"/>
        <item x="12"/>
        <item x="44"/>
        <item x="63"/>
        <item x="46"/>
        <item x="0"/>
        <item x="25"/>
        <item x="55"/>
        <item x="67"/>
        <item x="11"/>
        <item x="15"/>
        <item x="61"/>
        <item x="43"/>
        <item x="66"/>
        <item x="60"/>
        <item x="65"/>
        <item x="72"/>
        <item x="47"/>
        <item x="69"/>
        <item x="68"/>
        <item x="70"/>
        <item x="73"/>
        <item x="71"/>
        <item x="39"/>
        <item x="1"/>
      </items>
    </pivotField>
    <pivotField axis="axisRow" compact="0" outline="0" subtotalTop="0" showAll="0" defaultSubtotal="0">
      <items count="336">
        <item x="29"/>
        <item x="334"/>
        <item x="293"/>
        <item x="288"/>
        <item x="192"/>
        <item x="129"/>
        <item x="208"/>
        <item x="127"/>
        <item x="322"/>
        <item x="328"/>
        <item x="41"/>
        <item x="0"/>
        <item x="324"/>
        <item x="327"/>
        <item x="320"/>
        <item x="325"/>
        <item x="24"/>
        <item x="43"/>
        <item x="231"/>
        <item x="232"/>
        <item x="233"/>
        <item x="256"/>
        <item x="262"/>
        <item x="265"/>
        <item x="268"/>
        <item x="44"/>
        <item x="25"/>
        <item x="130"/>
        <item x="193"/>
        <item x="244"/>
        <item x="225"/>
        <item x="3"/>
        <item x="326"/>
        <item x="323"/>
        <item x="101"/>
        <item x="102"/>
        <item x="289"/>
        <item x="290"/>
        <item x="253"/>
        <item x="266"/>
        <item x="263"/>
        <item x="269"/>
        <item x="5"/>
        <item x="131"/>
        <item x="226"/>
        <item x="245"/>
        <item x="209"/>
        <item x="26"/>
        <item x="270"/>
        <item x="132"/>
        <item x="246"/>
        <item x="227"/>
        <item x="264"/>
        <item x="7"/>
        <item x="267"/>
        <item x="247"/>
        <item x="133"/>
        <item x="9"/>
        <item x="228"/>
        <item x="229"/>
        <item x="230"/>
        <item x="128"/>
        <item x="154"/>
        <item x="144"/>
        <item x="191"/>
        <item x="149"/>
        <item x="143"/>
        <item x="234"/>
        <item x="210"/>
        <item x="286"/>
        <item x="240"/>
        <item x="39"/>
        <item x="108"/>
        <item x="134"/>
        <item x="14"/>
        <item x="90"/>
        <item x="20"/>
        <item x="40"/>
        <item x="163"/>
        <item x="321"/>
        <item x="294"/>
        <item x="206"/>
        <item x="184"/>
        <item x="335"/>
        <item x="136"/>
        <item x="27"/>
        <item x="273"/>
        <item x="272"/>
        <item x="64"/>
        <item x="67"/>
        <item x="66"/>
        <item x="36"/>
        <item x="278"/>
        <item x="187"/>
        <item x="176"/>
        <item x="185"/>
        <item x="142"/>
        <item x="179"/>
        <item x="188"/>
        <item x="178"/>
        <item x="70"/>
        <item x="57"/>
        <item x="62"/>
        <item x="83"/>
        <item x="84"/>
        <item x="259"/>
        <item x="329"/>
        <item x="166"/>
        <item x="153"/>
        <item x="189"/>
        <item x="119"/>
        <item x="214"/>
        <item x="85"/>
        <item x="78"/>
        <item x="54"/>
        <item x="106"/>
        <item x="140"/>
        <item x="202"/>
        <item x="126"/>
        <item x="181"/>
        <item x="183"/>
        <item x="162"/>
        <item x="223"/>
        <item x="103"/>
        <item x="146"/>
        <item x="332"/>
        <item x="276"/>
        <item x="137"/>
        <item x="261"/>
        <item x="174"/>
        <item x="224"/>
        <item x="116"/>
        <item x="91"/>
        <item x="86"/>
        <item x="15"/>
        <item x="95"/>
        <item x="28"/>
        <item x="59"/>
        <item x="52"/>
        <item x="50"/>
        <item x="47"/>
        <item x="250"/>
        <item x="333"/>
        <item x="307"/>
        <item x="65"/>
        <item x="168"/>
        <item x="248"/>
        <item x="249"/>
        <item x="241"/>
        <item x="34"/>
        <item x="58"/>
        <item x="72"/>
        <item x="51"/>
        <item x="53"/>
        <item x="56"/>
        <item x="61"/>
        <item x="281"/>
        <item x="161"/>
        <item x="217"/>
        <item x="82"/>
        <item x="68"/>
        <item x="71"/>
        <item x="169"/>
        <item x="87"/>
        <item x="254"/>
        <item x="145"/>
        <item x="211"/>
        <item x="173"/>
        <item x="190"/>
        <item x="120"/>
        <item x="118"/>
        <item x="30"/>
        <item x="257"/>
        <item x="242"/>
        <item x="115"/>
        <item x="200"/>
        <item x="235"/>
        <item x="218"/>
        <item x="213"/>
        <item x="222"/>
        <item x="220"/>
        <item x="221"/>
        <item x="138"/>
        <item x="180"/>
        <item x="258"/>
        <item x="80"/>
        <item x="17"/>
        <item x="63"/>
        <item x="1"/>
        <item x="4"/>
        <item x="6"/>
        <item x="8"/>
        <item x="10"/>
        <item x="18"/>
        <item x="38"/>
        <item x="152"/>
        <item x="117"/>
        <item x="93"/>
        <item x="16"/>
        <item x="260"/>
        <item x="171"/>
        <item x="182"/>
        <item x="123"/>
        <item x="296"/>
        <item x="172"/>
        <item x="124"/>
        <item x="251"/>
        <item x="158"/>
        <item x="167"/>
        <item x="212"/>
        <item x="274"/>
        <item x="275"/>
        <item x="107"/>
        <item x="125"/>
        <item x="89"/>
        <item x="297"/>
        <item x="238"/>
        <item x="96"/>
        <item x="283"/>
        <item x="216"/>
        <item x="75"/>
        <item x="219"/>
        <item x="237"/>
        <item x="69"/>
        <item x="60"/>
        <item x="155"/>
        <item x="150"/>
        <item x="19"/>
        <item x="236"/>
        <item x="239"/>
        <item x="76"/>
        <item x="122"/>
        <item x="292"/>
        <item x="114"/>
        <item x="175"/>
        <item x="33"/>
        <item x="165"/>
        <item x="121"/>
        <item x="148"/>
        <item x="147"/>
        <item x="313"/>
        <item x="156"/>
        <item x="81"/>
        <item x="159"/>
        <item x="88"/>
        <item x="32"/>
        <item x="331"/>
        <item x="111"/>
        <item x="157"/>
        <item x="160"/>
        <item x="215"/>
        <item x="77"/>
        <item x="277"/>
        <item x="311"/>
        <item x="73"/>
        <item x="285"/>
        <item x="284"/>
        <item x="99"/>
        <item x="255"/>
        <item x="196"/>
        <item x="287"/>
        <item x="201"/>
        <item x="79"/>
        <item x="141"/>
        <item x="42"/>
        <item x="199"/>
        <item x="198"/>
        <item x="195"/>
        <item x="204"/>
        <item x="194"/>
        <item x="306"/>
        <item x="110"/>
        <item x="135"/>
        <item x="309"/>
        <item x="304"/>
        <item x="330"/>
        <item x="197"/>
        <item x="46"/>
        <item x="298"/>
        <item x="279"/>
        <item x="151"/>
        <item x="31"/>
        <item x="104"/>
        <item x="308"/>
        <item x="310"/>
        <item x="280"/>
        <item x="243"/>
        <item x="207"/>
        <item x="205"/>
        <item x="13"/>
        <item x="186"/>
        <item x="21"/>
        <item x="299"/>
        <item x="295"/>
        <item x="314"/>
        <item x="113"/>
        <item x="112"/>
        <item x="282"/>
        <item x="170"/>
        <item x="12"/>
        <item x="319"/>
        <item x="315"/>
        <item x="317"/>
        <item x="303"/>
        <item x="312"/>
        <item x="305"/>
        <item x="318"/>
        <item x="139"/>
        <item x="23"/>
        <item x="316"/>
        <item x="302"/>
        <item x="300"/>
        <item x="92"/>
        <item x="74"/>
        <item x="109"/>
        <item x="98"/>
        <item x="291"/>
        <item x="97"/>
        <item x="271"/>
        <item x="22"/>
        <item x="203"/>
        <item x="301"/>
        <item x="55"/>
        <item x="37"/>
        <item x="100"/>
        <item x="177"/>
        <item x="11"/>
        <item x="252"/>
        <item x="164"/>
        <item x="45"/>
        <item x="48"/>
        <item x="94"/>
        <item x="49"/>
        <item x="35"/>
        <item x="105"/>
        <item x="2"/>
      </items>
    </pivotField>
    <pivotField compact="0" outline="0" subtotalTop="0" showAll="0" defaultSubtotal="0">
      <items count="211">
        <item x="210"/>
        <item x="185"/>
        <item x="184"/>
        <item x="186"/>
        <item x="187"/>
        <item x="178"/>
        <item x="177"/>
        <item x="181"/>
        <item x="176"/>
        <item x="183"/>
        <item x="153"/>
        <item x="93"/>
        <item x="109"/>
        <item x="209"/>
        <item x="160"/>
        <item x="159"/>
        <item x="161"/>
        <item x="131"/>
        <item x="119"/>
        <item x="82"/>
        <item x="85"/>
        <item x="120"/>
        <item x="203"/>
        <item x="132"/>
        <item x="80"/>
        <item x="165"/>
        <item x="145"/>
        <item x="204"/>
        <item x="133"/>
        <item x="134"/>
        <item x="146"/>
        <item x="147"/>
        <item x="135"/>
        <item x="208"/>
        <item x="49"/>
        <item x="50"/>
        <item x="62"/>
        <item x="123"/>
        <item x="97"/>
        <item x="162"/>
        <item x="78"/>
        <item x="9"/>
        <item x="106"/>
        <item x="88"/>
        <item x="117"/>
        <item x="156"/>
        <item x="158"/>
        <item x="52"/>
        <item x="56"/>
        <item x="76"/>
        <item x="3"/>
        <item x="19"/>
        <item x="37"/>
        <item x="71"/>
        <item x="4"/>
        <item x="69"/>
        <item x="89"/>
        <item x="154"/>
        <item x="115"/>
        <item x="103"/>
        <item x="94"/>
        <item x="7"/>
        <item x="102"/>
        <item x="128"/>
        <item x="166"/>
        <item x="92"/>
        <item x="18"/>
        <item x="141"/>
        <item x="175"/>
        <item x="170"/>
        <item x="124"/>
        <item x="139"/>
        <item x="107"/>
        <item x="41"/>
        <item x="68"/>
        <item x="189"/>
        <item x="108"/>
        <item x="34"/>
        <item x="1"/>
        <item x="31"/>
        <item x="2"/>
        <item x="43"/>
        <item x="35"/>
        <item x="30"/>
        <item x="32"/>
        <item x="149"/>
        <item x="98"/>
        <item x="142"/>
        <item x="90"/>
        <item x="155"/>
        <item x="157"/>
        <item x="104"/>
        <item x="59"/>
        <item x="151"/>
        <item x="126"/>
        <item x="137"/>
        <item x="114"/>
        <item x="129"/>
        <item x="72"/>
        <item x="73"/>
        <item x="95"/>
        <item x="148"/>
        <item x="167"/>
        <item x="58"/>
        <item x="169"/>
        <item x="130"/>
        <item x="11"/>
        <item x="152"/>
        <item x="65"/>
        <item x="188"/>
        <item x="199"/>
        <item x="99"/>
        <item x="14"/>
        <item x="16"/>
        <item x="17"/>
        <item x="53"/>
        <item x="91"/>
        <item x="150"/>
        <item x="38"/>
        <item x="47"/>
        <item x="143"/>
        <item x="10"/>
        <item x="29"/>
        <item x="84"/>
        <item x="36"/>
        <item x="13"/>
        <item x="6"/>
        <item x="42"/>
        <item x="100"/>
        <item x="140"/>
        <item x="40"/>
        <item x="27"/>
        <item x="111"/>
        <item x="180"/>
        <item x="79"/>
        <item x="54"/>
        <item x="96"/>
        <item x="179"/>
        <item x="74"/>
        <item x="206"/>
        <item x="174"/>
        <item x="201"/>
        <item x="194"/>
        <item x="193"/>
        <item x="198"/>
        <item x="195"/>
        <item x="197"/>
        <item x="190"/>
        <item x="200"/>
        <item x="191"/>
        <item x="205"/>
        <item x="207"/>
        <item x="173"/>
        <item x="138"/>
        <item x="202"/>
        <item x="196"/>
        <item x="61"/>
        <item x="192"/>
        <item x="12"/>
        <item x="15"/>
        <item x="55"/>
        <item x="67"/>
        <item x="24"/>
        <item x="57"/>
        <item x="26"/>
        <item x="25"/>
        <item x="23"/>
        <item x="5"/>
        <item x="20"/>
        <item x="75"/>
        <item x="87"/>
        <item x="8"/>
        <item x="70"/>
        <item x="113"/>
        <item x="116"/>
        <item x="125"/>
        <item x="171"/>
        <item x="39"/>
        <item x="45"/>
        <item x="51"/>
        <item x="112"/>
        <item x="66"/>
        <item x="164"/>
        <item x="168"/>
        <item x="28"/>
        <item x="63"/>
        <item x="60"/>
        <item x="22"/>
        <item x="101"/>
        <item x="21"/>
        <item x="64"/>
        <item x="81"/>
        <item x="48"/>
        <item x="33"/>
        <item x="46"/>
        <item x="121"/>
        <item x="122"/>
        <item x="182"/>
        <item x="144"/>
        <item x="105"/>
        <item x="127"/>
        <item x="110"/>
        <item x="118"/>
        <item x="163"/>
        <item x="172"/>
        <item x="86"/>
        <item x="44"/>
        <item x="77"/>
        <item x="83"/>
        <item x="136"/>
        <item x="0"/>
      </items>
    </pivotField>
    <pivotField compact="0" outline="0" subtotalTop="0" showAll="0" defaultSubtotal="0">
      <items count="12">
        <item x="7"/>
        <item x="6"/>
        <item x="3"/>
        <item x="8"/>
        <item x="5"/>
        <item x="11"/>
        <item x="4"/>
        <item x="10"/>
        <item x="2"/>
        <item x="9"/>
        <item x="0"/>
        <item x="1"/>
      </items>
    </pivotField>
    <pivotField compact="0" outline="0" subtotalTop="0" showAll="0" defaultSubtotal="0">
      <items count="5">
        <item x="3"/>
        <item x="2"/>
        <item x="4"/>
        <item x="0"/>
        <item x="1"/>
      </items>
    </pivotField>
    <pivotField compact="0" outline="0" subtotalTop="0" showAll="0" defaultSubtotal="0">
      <items count="3">
        <item x="2"/>
        <item x="0"/>
        <item x="1"/>
      </items>
    </pivotField>
    <pivotField compact="0" outline="0" subtotalTop="0" showAll="0" defaultSubtotal="0">
      <items count="4">
        <item x="3"/>
        <item x="2"/>
        <item x="0"/>
        <item x="1"/>
      </items>
    </pivotField>
    <pivotField compact="0" outline="0" subtotalTop="0" showAll="0" defaultSubtotal="0">
      <items count="51">
        <item x="22"/>
        <item x="23"/>
        <item x="20"/>
        <item x="24"/>
        <item x="35"/>
        <item x="36"/>
        <item x="37"/>
        <item x="4"/>
        <item x="44"/>
        <item x="1"/>
        <item x="10"/>
        <item x="17"/>
        <item x="2"/>
        <item x="3"/>
        <item x="26"/>
        <item x="5"/>
        <item x="15"/>
        <item x="14"/>
        <item x="8"/>
        <item x="11"/>
        <item x="12"/>
        <item x="19"/>
        <item x="21"/>
        <item x="16"/>
        <item x="6"/>
        <item x="18"/>
        <item x="28"/>
        <item x="39"/>
        <item x="27"/>
        <item x="29"/>
        <item x="32"/>
        <item x="13"/>
        <item x="46"/>
        <item x="41"/>
        <item x="31"/>
        <item x="38"/>
        <item x="45"/>
        <item x="40"/>
        <item x="43"/>
        <item x="34"/>
        <item x="42"/>
        <item x="7"/>
        <item x="9"/>
        <item x="33"/>
        <item x="25"/>
        <item x="47"/>
        <item x="48"/>
        <item x="49"/>
        <item x="50"/>
        <item x="30"/>
        <item x="0"/>
      </items>
    </pivotField>
    <pivotField compact="0" outline="0" subtotalTop="0" showAll="0" defaultSubtotal="0"/>
  </pivotFields>
  <rowFields count="11">
    <field x="3"/>
    <field x="4"/>
    <field x="7"/>
    <field x="13"/>
    <field x="14"/>
    <field x="8"/>
    <field x="9"/>
    <field x="10"/>
    <field x="11"/>
    <field x="15"/>
    <field x="16"/>
  </rowFields>
  <rowItems count="27">
    <i>
      <x v="28"/>
      <x v="3"/>
      <x v="6"/>
      <x v="76"/>
      <x v="52"/>
      <x v="87"/>
      <x v="143"/>
      <x v="3"/>
      <x v="219"/>
      <x v="52"/>
      <x v="156"/>
    </i>
    <i>
      <x v="29"/>
      <x v="3"/>
      <x v="6"/>
      <x v="62"/>
      <x v="37"/>
      <x v="71"/>
      <x v="20"/>
      <x/>
      <x v="203"/>
      <x v="48"/>
      <x v="297"/>
    </i>
    <i r="4">
      <x v="48"/>
      <x v="106"/>
      <x v="168"/>
      <x/>
      <x v="201"/>
      <x v="49"/>
      <x v="256"/>
    </i>
    <i r="3">
      <x v="73"/>
      <x v="41"/>
      <x v="64"/>
      <x v="134"/>
      <x v="2"/>
      <x v="117"/>
      <x v="49"/>
      <x v="260"/>
    </i>
    <i r="8">
      <x v="251"/>
      <x v="49"/>
      <x v="69"/>
    </i>
    <i r="5">
      <x v="65"/>
      <x v="135"/>
      <x v="2"/>
      <x v="122"/>
      <x v="49"/>
      <x v="255"/>
    </i>
    <i>
      <x v="30"/>
      <x v="2"/>
      <x/>
      <x v="78"/>
      <x v="56"/>
      <x v="175"/>
      <x v="53"/>
      <x v="1"/>
      <x v="166"/>
      <x v="64"/>
      <x v="3"/>
    </i>
    <i>
      <x v="31"/>
      <x/>
      <x v="2"/>
      <x v="79"/>
      <x v="57"/>
      <x v="14"/>
      <x v="49"/>
      <x v="4"/>
      <x v="212"/>
      <x v="67"/>
      <x v="215"/>
    </i>
    <i r="5">
      <x v="20"/>
      <x v="112"/>
      <x v="4"/>
      <x v="284"/>
      <x v="67"/>
      <x v="321"/>
    </i>
    <i r="5">
      <x v="27"/>
      <x v="39"/>
      <x v="4"/>
      <x v="281"/>
      <x v="67"/>
      <x v="310"/>
    </i>
    <i r="5">
      <x v="28"/>
      <x v="128"/>
      <x v="4"/>
      <x v="186"/>
      <x v="67"/>
      <x v="273"/>
    </i>
    <i r="5">
      <x v="34"/>
      <x v="169"/>
      <x v="4"/>
      <x v="148"/>
      <x v="67"/>
      <x v="301"/>
    </i>
    <i r="2">
      <x v="6"/>
      <x v="79"/>
      <x v="57"/>
      <x v="7"/>
      <x v="175"/>
      <x v="4"/>
      <x v="144"/>
      <x v="67"/>
      <x v="293"/>
    </i>
    <i r="5">
      <x v="11"/>
      <x v="28"/>
      <x v="4"/>
      <x v="180"/>
      <x v="67"/>
      <x v="203"/>
    </i>
    <i>
      <x v="32"/>
      <x v="3"/>
      <x v="1"/>
      <x v="80"/>
      <x v="57"/>
      <x v="162"/>
      <x v="115"/>
      <x v="2"/>
      <x v="266"/>
      <x v="62"/>
      <x v="37"/>
    </i>
    <i r="5">
      <x v="177"/>
      <x v="41"/>
      <x v="1"/>
      <x v="267"/>
      <x v="62"/>
      <x v="36"/>
    </i>
    <i>
      <x v="33"/>
      <x/>
      <x v="4"/>
      <x v="82"/>
      <x v="57"/>
      <x v="56"/>
      <x v="90"/>
      <x/>
      <x v="129"/>
      <x v="70"/>
      <x v="83"/>
    </i>
    <i>
      <x v="34"/>
      <x v="3"/>
      <x v="6"/>
      <x v="81"/>
      <x v="57"/>
      <x v="159"/>
      <x v="44"/>
      <x v="4"/>
      <x v="263"/>
      <x v="68"/>
      <x v="80"/>
    </i>
    <i r="5">
      <x v="160"/>
      <x v="44"/>
      <x v="4"/>
      <x v="263"/>
      <x v="68"/>
      <x v="80"/>
    </i>
    <i r="5">
      <x v="171"/>
      <x v="77"/>
      <x v="4"/>
      <x v="261"/>
      <x v="57"/>
      <x v="316"/>
    </i>
    <i>
      <x v="35"/>
      <x/>
      <x v="5"/>
      <x v="84"/>
      <x v="57"/>
      <x v="107"/>
      <x v="69"/>
      <x v="4"/>
      <x v="154"/>
      <x v="71"/>
      <x v="125"/>
    </i>
    <i r="5">
      <x v="146"/>
      <x v="127"/>
      <x v="4"/>
      <x v="279"/>
      <x v="69"/>
      <x v="106"/>
    </i>
    <i r="5">
      <x v="148"/>
      <x v="176"/>
      <x v="4"/>
      <x v="160"/>
      <x v="65"/>
      <x v="1"/>
    </i>
    <i r="5">
      <x v="150"/>
      <x v="37"/>
      <x v="4"/>
      <x v="214"/>
      <x v="71"/>
      <x v="275"/>
    </i>
    <i r="5">
      <x v="151"/>
      <x v="170"/>
      <x v="4"/>
      <x v="280"/>
      <x v="71"/>
      <x v="142"/>
    </i>
    <i r="5">
      <x v="163"/>
      <x v="83"/>
      <x v="4"/>
      <x v="177"/>
      <x v="71"/>
      <x v="246"/>
    </i>
    <i t="grand">
      <x/>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Y923"/>
  <sheetViews>
    <sheetView workbookViewId="0">
      <pane ySplit="1" topLeftCell="A47" activePane="bottomLeft" state="frozen"/>
      <selection pane="bottomLeft" activeCell="C59" sqref="C59:C61"/>
    </sheetView>
  </sheetViews>
  <sheetFormatPr baseColWidth="10" defaultColWidth="14.375" defaultRowHeight="15"/>
  <cols>
    <col min="1" max="1" width="17.375" style="71" customWidth="1"/>
    <col min="2" max="2" width="10.25" style="71" customWidth="1"/>
    <col min="3" max="3" width="21.625" style="71" customWidth="1"/>
    <col min="4" max="5" width="10.75" style="71" customWidth="1"/>
    <col min="6" max="6" width="19.75" style="71" customWidth="1"/>
    <col min="7" max="7" width="22.75" style="71" customWidth="1"/>
    <col min="8" max="8" width="10.75" style="71" customWidth="1"/>
    <col min="9" max="9" width="45.625" style="71" customWidth="1"/>
    <col min="10" max="10" width="29.375" style="71" customWidth="1"/>
    <col min="11" max="11" width="10.75" style="71" customWidth="1"/>
    <col min="12" max="12" width="44.25" style="71" customWidth="1"/>
    <col min="13" max="13" width="19.625" style="71" customWidth="1"/>
    <col min="14" max="16" width="10.75" style="71" customWidth="1"/>
    <col min="17" max="17" width="61.625" style="71" customWidth="1"/>
    <col min="18" max="18" width="20.625" style="71" customWidth="1"/>
    <col min="19" max="25" width="10.75" style="71" customWidth="1"/>
    <col min="26" max="16384" width="14.375" style="71"/>
  </cols>
  <sheetData>
    <row r="1" spans="1:25">
      <c r="A1" s="128" t="s">
        <v>6</v>
      </c>
      <c r="B1" s="129" t="s">
        <v>0</v>
      </c>
      <c r="C1" s="129" t="s">
        <v>1</v>
      </c>
      <c r="D1" s="129" t="s">
        <v>20</v>
      </c>
      <c r="E1" s="129" t="s">
        <v>7</v>
      </c>
      <c r="F1" s="129" t="s">
        <v>26</v>
      </c>
      <c r="G1" s="129" t="s">
        <v>27</v>
      </c>
      <c r="H1" s="129" t="s">
        <v>4</v>
      </c>
      <c r="I1" s="130" t="s">
        <v>10</v>
      </c>
      <c r="J1" s="129" t="s">
        <v>11</v>
      </c>
      <c r="K1" s="129" t="s">
        <v>5</v>
      </c>
      <c r="L1" s="129" t="s">
        <v>28</v>
      </c>
      <c r="M1" s="131" t="s">
        <v>2</v>
      </c>
      <c r="N1" s="131" t="s">
        <v>12</v>
      </c>
      <c r="O1" s="131" t="s">
        <v>3</v>
      </c>
      <c r="P1" s="132" t="s">
        <v>29</v>
      </c>
      <c r="Q1" s="132" t="s">
        <v>13</v>
      </c>
      <c r="R1" s="133" t="s">
        <v>14</v>
      </c>
      <c r="S1" s="132" t="s">
        <v>30</v>
      </c>
      <c r="T1" s="132" t="s">
        <v>31</v>
      </c>
      <c r="U1" s="134" t="s">
        <v>32</v>
      </c>
      <c r="V1" s="135" t="s">
        <v>33</v>
      </c>
      <c r="W1" s="134" t="s">
        <v>15</v>
      </c>
      <c r="X1" s="134" t="s">
        <v>16</v>
      </c>
      <c r="Y1" s="136"/>
    </row>
    <row r="2" spans="1:25">
      <c r="A2" s="95">
        <v>20155000191543</v>
      </c>
      <c r="B2" s="79">
        <v>564</v>
      </c>
      <c r="C2" s="79" t="s">
        <v>34</v>
      </c>
      <c r="D2" s="88">
        <v>42216</v>
      </c>
      <c r="E2" s="87" t="s">
        <v>35</v>
      </c>
      <c r="F2" s="87" t="s">
        <v>36</v>
      </c>
      <c r="G2" s="87" t="s">
        <v>37</v>
      </c>
      <c r="H2" s="79" t="s">
        <v>38</v>
      </c>
      <c r="I2" s="99" t="s">
        <v>39</v>
      </c>
      <c r="J2" s="87" t="s">
        <v>40</v>
      </c>
      <c r="K2" s="79" t="s">
        <v>41</v>
      </c>
      <c r="L2" s="99" t="s">
        <v>42</v>
      </c>
      <c r="M2" s="137" t="s">
        <v>43</v>
      </c>
      <c r="N2" s="88">
        <v>42248</v>
      </c>
      <c r="O2" s="88">
        <v>42277</v>
      </c>
      <c r="P2" s="88">
        <v>42628</v>
      </c>
      <c r="Q2" s="137" t="s">
        <v>44</v>
      </c>
      <c r="R2" s="95"/>
      <c r="S2" s="79" t="s">
        <v>45</v>
      </c>
      <c r="T2" s="79" t="s">
        <v>24</v>
      </c>
      <c r="U2" s="79" t="s">
        <v>24</v>
      </c>
      <c r="V2" s="126">
        <v>42299</v>
      </c>
      <c r="W2" s="87"/>
      <c r="X2" s="87"/>
      <c r="Y2" s="98"/>
    </row>
    <row r="3" spans="1:25" customFormat="1">
      <c r="A3" s="73"/>
      <c r="B3" s="73"/>
      <c r="C3" s="73"/>
      <c r="D3" s="73"/>
      <c r="E3" s="73"/>
      <c r="F3" s="73"/>
      <c r="G3" s="73"/>
      <c r="H3" s="73"/>
      <c r="I3" s="73"/>
      <c r="J3" s="73"/>
      <c r="K3" s="73"/>
      <c r="L3" s="73"/>
      <c r="M3" s="6"/>
      <c r="N3" s="73"/>
      <c r="O3" s="73"/>
      <c r="P3" s="73"/>
      <c r="Q3" s="6" t="s">
        <v>46</v>
      </c>
      <c r="R3" s="73"/>
      <c r="S3" s="73"/>
      <c r="T3" s="73"/>
      <c r="U3" s="73"/>
      <c r="V3" s="112"/>
      <c r="W3" s="73"/>
      <c r="X3" s="73"/>
      <c r="Y3" s="94"/>
    </row>
    <row r="4" spans="1:25" customFormat="1">
      <c r="A4" s="73"/>
      <c r="B4" s="73"/>
      <c r="C4" s="73"/>
      <c r="D4" s="73"/>
      <c r="E4" s="73"/>
      <c r="F4" s="73"/>
      <c r="G4" s="73"/>
      <c r="H4" s="73"/>
      <c r="I4" s="73"/>
      <c r="J4" s="73"/>
      <c r="K4" s="73"/>
      <c r="L4" s="73"/>
      <c r="M4" s="6" t="s">
        <v>48</v>
      </c>
      <c r="N4" s="73"/>
      <c r="O4" s="73"/>
      <c r="P4" s="73"/>
      <c r="Q4" s="9"/>
      <c r="R4" s="73"/>
      <c r="S4" s="73"/>
      <c r="T4" s="73"/>
      <c r="U4" s="73"/>
      <c r="V4" s="112"/>
      <c r="W4" s="73"/>
      <c r="X4" s="73"/>
      <c r="Y4" s="94"/>
    </row>
    <row r="5" spans="1:25" customFormat="1" ht="25.5">
      <c r="A5" s="73"/>
      <c r="B5" s="73"/>
      <c r="C5" s="73"/>
      <c r="D5" s="73"/>
      <c r="E5" s="73"/>
      <c r="F5" s="73"/>
      <c r="G5" s="73"/>
      <c r="H5" s="73"/>
      <c r="I5" s="73"/>
      <c r="J5" s="73"/>
      <c r="K5" s="73"/>
      <c r="L5" s="73"/>
      <c r="M5" s="6"/>
      <c r="N5" s="73"/>
      <c r="O5" s="73"/>
      <c r="P5" s="73"/>
      <c r="Q5" s="6" t="s">
        <v>49</v>
      </c>
      <c r="R5" s="73"/>
      <c r="S5" s="73"/>
      <c r="T5" s="73"/>
      <c r="U5" s="73"/>
      <c r="V5" s="112"/>
      <c r="W5" s="73"/>
      <c r="X5" s="73"/>
      <c r="Y5" s="94"/>
    </row>
    <row r="6" spans="1:25" customFormat="1">
      <c r="A6" s="73"/>
      <c r="B6" s="73"/>
      <c r="C6" s="73"/>
      <c r="D6" s="73"/>
      <c r="E6" s="73"/>
      <c r="F6" s="73"/>
      <c r="G6" s="73"/>
      <c r="H6" s="73"/>
      <c r="I6" s="73"/>
      <c r="J6" s="73"/>
      <c r="K6" s="73"/>
      <c r="L6" s="73"/>
      <c r="M6" s="6"/>
      <c r="N6" s="73"/>
      <c r="O6" s="73"/>
      <c r="P6" s="73"/>
      <c r="Q6" s="6" t="s">
        <v>50</v>
      </c>
      <c r="R6" s="73"/>
      <c r="S6" s="73"/>
      <c r="T6" s="73"/>
      <c r="U6" s="73"/>
      <c r="V6" s="112"/>
      <c r="W6" s="73"/>
      <c r="X6" s="73"/>
      <c r="Y6" s="94"/>
    </row>
    <row r="7" spans="1:25" customFormat="1" ht="25.5">
      <c r="A7" s="73"/>
      <c r="B7" s="73"/>
      <c r="C7" s="73"/>
      <c r="D7" s="73"/>
      <c r="E7" s="73"/>
      <c r="F7" s="73"/>
      <c r="G7" s="73"/>
      <c r="H7" s="73"/>
      <c r="I7" s="73"/>
      <c r="J7" s="73"/>
      <c r="K7" s="73"/>
      <c r="L7" s="73"/>
      <c r="M7" s="6"/>
      <c r="N7" s="73"/>
      <c r="O7" s="73"/>
      <c r="P7" s="73"/>
      <c r="Q7" s="6" t="s">
        <v>51</v>
      </c>
      <c r="R7" s="73"/>
      <c r="S7" s="73"/>
      <c r="T7" s="73"/>
      <c r="U7" s="73"/>
      <c r="V7" s="112"/>
      <c r="W7" s="73"/>
      <c r="X7" s="73"/>
      <c r="Y7" s="94"/>
    </row>
    <row r="8" spans="1:25" customFormat="1">
      <c r="A8" s="73"/>
      <c r="B8" s="73"/>
      <c r="C8" s="73"/>
      <c r="D8" s="73"/>
      <c r="E8" s="73"/>
      <c r="F8" s="73"/>
      <c r="G8" s="73"/>
      <c r="H8" s="73"/>
      <c r="I8" s="73"/>
      <c r="J8" s="73"/>
      <c r="K8" s="73"/>
      <c r="L8" s="73"/>
      <c r="M8" s="6"/>
      <c r="N8" s="73"/>
      <c r="O8" s="73"/>
      <c r="P8" s="73"/>
      <c r="Q8" s="6" t="s">
        <v>52</v>
      </c>
      <c r="R8" s="73"/>
      <c r="S8" s="73"/>
      <c r="T8" s="73"/>
      <c r="U8" s="73"/>
      <c r="V8" s="112"/>
      <c r="W8" s="73"/>
      <c r="X8" s="73"/>
      <c r="Y8" s="94"/>
    </row>
    <row r="9" spans="1:25" customFormat="1" ht="25.5">
      <c r="A9" s="73"/>
      <c r="B9" s="73"/>
      <c r="C9" s="73"/>
      <c r="D9" s="73"/>
      <c r="E9" s="73"/>
      <c r="F9" s="73"/>
      <c r="G9" s="73"/>
      <c r="H9" s="73"/>
      <c r="I9" s="73"/>
      <c r="J9" s="73"/>
      <c r="K9" s="73"/>
      <c r="L9" s="73"/>
      <c r="M9" s="6"/>
      <c r="N9" s="73"/>
      <c r="O9" s="73"/>
      <c r="P9" s="73"/>
      <c r="Q9" s="6" t="s">
        <v>53</v>
      </c>
      <c r="R9" s="73"/>
      <c r="S9" s="73"/>
      <c r="T9" s="73"/>
      <c r="U9" s="73"/>
      <c r="V9" s="112"/>
      <c r="W9" s="73"/>
      <c r="X9" s="73"/>
      <c r="Y9" s="94"/>
    </row>
    <row r="10" spans="1:25" customFormat="1">
      <c r="A10" s="73"/>
      <c r="B10" s="73"/>
      <c r="C10" s="73"/>
      <c r="D10" s="73"/>
      <c r="E10" s="73"/>
      <c r="F10" s="73"/>
      <c r="G10" s="73"/>
      <c r="H10" s="73"/>
      <c r="I10" s="73"/>
      <c r="J10" s="73"/>
      <c r="K10" s="73"/>
      <c r="L10" s="73"/>
      <c r="M10" s="6"/>
      <c r="N10" s="73"/>
      <c r="O10" s="73"/>
      <c r="P10" s="73"/>
      <c r="Q10" s="6" t="s">
        <v>54</v>
      </c>
      <c r="R10" s="73"/>
      <c r="S10" s="73"/>
      <c r="T10" s="73"/>
      <c r="U10" s="73"/>
      <c r="V10" s="112"/>
      <c r="W10" s="73"/>
      <c r="X10" s="73"/>
      <c r="Y10" s="94"/>
    </row>
    <row r="11" spans="1:25" customFormat="1">
      <c r="A11" s="73"/>
      <c r="B11" s="73"/>
      <c r="C11" s="73"/>
      <c r="D11" s="73"/>
      <c r="E11" s="73"/>
      <c r="F11" s="73"/>
      <c r="G11" s="73"/>
      <c r="H11" s="73"/>
      <c r="I11" s="73"/>
      <c r="J11" s="73"/>
      <c r="K11" s="73"/>
      <c r="L11" s="73"/>
      <c r="M11" s="6"/>
      <c r="N11" s="73"/>
      <c r="O11" s="73"/>
      <c r="P11" s="73"/>
      <c r="Q11" s="9"/>
      <c r="R11" s="73"/>
      <c r="S11" s="73"/>
      <c r="T11" s="73"/>
      <c r="U11" s="73"/>
      <c r="V11" s="112"/>
      <c r="W11" s="73"/>
      <c r="X11" s="73"/>
      <c r="Y11" s="94"/>
    </row>
    <row r="12" spans="1:25" customFormat="1" ht="25.5">
      <c r="A12" s="73"/>
      <c r="B12" s="73"/>
      <c r="C12" s="73"/>
      <c r="D12" s="73"/>
      <c r="E12" s="73"/>
      <c r="F12" s="73"/>
      <c r="G12" s="73"/>
      <c r="H12" s="73"/>
      <c r="I12" s="73"/>
      <c r="J12" s="73"/>
      <c r="K12" s="73"/>
      <c r="L12" s="73"/>
      <c r="M12" s="6"/>
      <c r="N12" s="73"/>
      <c r="O12" s="73"/>
      <c r="P12" s="73"/>
      <c r="Q12" s="6" t="s">
        <v>56</v>
      </c>
      <c r="R12" s="73"/>
      <c r="S12" s="73"/>
      <c r="T12" s="73"/>
      <c r="U12" s="73"/>
      <c r="V12" s="112"/>
      <c r="W12" s="73"/>
      <c r="X12" s="73"/>
      <c r="Y12" s="94"/>
    </row>
    <row r="13" spans="1:25" customFormat="1">
      <c r="A13" s="73"/>
      <c r="B13" s="73"/>
      <c r="C13" s="73"/>
      <c r="D13" s="73"/>
      <c r="E13" s="73"/>
      <c r="F13" s="73"/>
      <c r="G13" s="73"/>
      <c r="H13" s="73"/>
      <c r="I13" s="73"/>
      <c r="J13" s="73"/>
      <c r="K13" s="73"/>
      <c r="L13" s="73"/>
      <c r="M13" s="6"/>
      <c r="N13" s="73"/>
      <c r="O13" s="73"/>
      <c r="P13" s="73"/>
      <c r="Q13" s="6" t="s">
        <v>57</v>
      </c>
      <c r="R13" s="73"/>
      <c r="S13" s="73"/>
      <c r="T13" s="73"/>
      <c r="U13" s="73"/>
      <c r="V13" s="112"/>
      <c r="W13" s="73"/>
      <c r="X13" s="73"/>
      <c r="Y13" s="94"/>
    </row>
    <row r="14" spans="1:25" customFormat="1">
      <c r="A14" s="73"/>
      <c r="B14" s="73"/>
      <c r="C14" s="73"/>
      <c r="D14" s="73"/>
      <c r="E14" s="73"/>
      <c r="F14" s="73"/>
      <c r="G14" s="73"/>
      <c r="H14" s="73"/>
      <c r="I14" s="73"/>
      <c r="J14" s="73"/>
      <c r="K14" s="73"/>
      <c r="L14" s="74"/>
      <c r="M14" s="6"/>
      <c r="N14" s="74"/>
      <c r="O14" s="74"/>
      <c r="P14" s="74"/>
      <c r="Q14" s="9"/>
      <c r="R14" s="74"/>
      <c r="S14" s="74"/>
      <c r="T14" s="74"/>
      <c r="U14" s="74"/>
      <c r="V14" s="109"/>
      <c r="W14" s="74"/>
      <c r="X14" s="74"/>
      <c r="Y14" s="94"/>
    </row>
    <row r="15" spans="1:25" customFormat="1" ht="102">
      <c r="A15" s="74"/>
      <c r="B15" s="74"/>
      <c r="C15" s="74"/>
      <c r="D15" s="74"/>
      <c r="E15" s="74"/>
      <c r="F15" s="74"/>
      <c r="G15" s="74"/>
      <c r="H15" s="74"/>
      <c r="I15" s="74"/>
      <c r="J15" s="74"/>
      <c r="K15" s="74"/>
      <c r="L15" s="7" t="s">
        <v>58</v>
      </c>
      <c r="M15" s="6" t="s">
        <v>43</v>
      </c>
      <c r="N15" s="4">
        <v>42248</v>
      </c>
      <c r="O15" s="4">
        <v>42248</v>
      </c>
      <c r="P15" s="4">
        <v>42277</v>
      </c>
      <c r="Q15" s="6" t="s">
        <v>59</v>
      </c>
      <c r="R15" s="8"/>
      <c r="S15" s="5"/>
      <c r="T15" s="5"/>
      <c r="U15" s="6"/>
      <c r="V15" s="10"/>
      <c r="W15" s="6"/>
      <c r="X15" s="6"/>
      <c r="Y15" s="3"/>
    </row>
    <row r="16" spans="1:25">
      <c r="A16" s="138">
        <v>20157400163033</v>
      </c>
      <c r="B16" s="139">
        <v>565</v>
      </c>
      <c r="C16" s="140" t="s">
        <v>60</v>
      </c>
      <c r="D16" s="141">
        <v>42109</v>
      </c>
      <c r="E16" s="142" t="s">
        <v>35</v>
      </c>
      <c r="F16" s="137" t="s">
        <v>61</v>
      </c>
      <c r="G16" s="137" t="s">
        <v>61</v>
      </c>
      <c r="H16" s="143" t="s">
        <v>38</v>
      </c>
      <c r="I16" s="144" t="s">
        <v>62</v>
      </c>
      <c r="J16" s="144" t="s">
        <v>63</v>
      </c>
      <c r="K16" s="143" t="s">
        <v>41</v>
      </c>
      <c r="L16" s="144" t="s">
        <v>64</v>
      </c>
      <c r="M16" s="144" t="s">
        <v>65</v>
      </c>
      <c r="N16" s="141">
        <v>42095</v>
      </c>
      <c r="O16" s="141">
        <v>42124</v>
      </c>
      <c r="P16" s="141">
        <v>42257</v>
      </c>
      <c r="Q16" s="137" t="s">
        <v>66</v>
      </c>
      <c r="R16" s="145" t="s">
        <v>67</v>
      </c>
      <c r="S16" s="146">
        <v>1</v>
      </c>
      <c r="T16" s="147" t="s">
        <v>68</v>
      </c>
      <c r="U16" s="148" t="s">
        <v>25</v>
      </c>
      <c r="V16" s="149" t="s">
        <v>24</v>
      </c>
      <c r="W16" s="150">
        <v>42257</v>
      </c>
      <c r="X16" s="151"/>
      <c r="Y16" s="152"/>
    </row>
    <row r="17" spans="1:25">
      <c r="A17" s="95">
        <v>20157400163033</v>
      </c>
      <c r="B17" s="79">
        <v>566</v>
      </c>
      <c r="C17" s="93" t="s">
        <v>60</v>
      </c>
      <c r="D17" s="88">
        <v>42109</v>
      </c>
      <c r="E17" s="105" t="s">
        <v>35</v>
      </c>
      <c r="F17" s="87" t="s">
        <v>61</v>
      </c>
      <c r="G17" s="87" t="s">
        <v>61</v>
      </c>
      <c r="H17" s="75" t="s">
        <v>38</v>
      </c>
      <c r="I17" s="99" t="s">
        <v>69</v>
      </c>
      <c r="J17" s="99" t="s">
        <v>70</v>
      </c>
      <c r="K17" s="75" t="s">
        <v>41</v>
      </c>
      <c r="L17" s="144" t="s">
        <v>71</v>
      </c>
      <c r="M17" s="99" t="s">
        <v>65</v>
      </c>
      <c r="N17" s="88">
        <v>42095</v>
      </c>
      <c r="O17" s="88">
        <v>42124</v>
      </c>
      <c r="P17" s="88">
        <v>42257</v>
      </c>
      <c r="Q17" s="87" t="s">
        <v>72</v>
      </c>
      <c r="R17" s="110" t="s">
        <v>73</v>
      </c>
      <c r="S17" s="77">
        <v>1</v>
      </c>
      <c r="T17" s="84" t="s">
        <v>68</v>
      </c>
      <c r="U17" s="76" t="s">
        <v>24</v>
      </c>
      <c r="V17" s="90" t="s">
        <v>24</v>
      </c>
      <c r="W17" s="96">
        <v>42257</v>
      </c>
      <c r="X17" s="86"/>
      <c r="Y17" s="98"/>
    </row>
    <row r="18" spans="1:25" customFormat="1" ht="25.5">
      <c r="A18" s="74"/>
      <c r="B18" s="74"/>
      <c r="C18" s="74"/>
      <c r="D18" s="74"/>
      <c r="E18" s="74"/>
      <c r="F18" s="74"/>
      <c r="G18" s="74"/>
      <c r="H18" s="74"/>
      <c r="I18" s="74"/>
      <c r="J18" s="74"/>
      <c r="K18" s="74"/>
      <c r="L18" s="7" t="s">
        <v>74</v>
      </c>
      <c r="M18" s="74"/>
      <c r="N18" s="74"/>
      <c r="O18" s="74"/>
      <c r="P18" s="74"/>
      <c r="Q18" s="74"/>
      <c r="R18" s="74"/>
      <c r="S18" s="74"/>
      <c r="T18" s="74"/>
      <c r="U18" s="74"/>
      <c r="V18" s="92"/>
      <c r="W18" s="74"/>
      <c r="X18" s="74"/>
      <c r="Y18" s="94"/>
    </row>
    <row r="19" spans="1:25">
      <c r="A19" s="138">
        <v>20157400163033</v>
      </c>
      <c r="B19" s="139">
        <v>567</v>
      </c>
      <c r="C19" s="140" t="s">
        <v>60</v>
      </c>
      <c r="D19" s="141">
        <v>42109</v>
      </c>
      <c r="E19" s="142" t="s">
        <v>35</v>
      </c>
      <c r="F19" s="137" t="s">
        <v>61</v>
      </c>
      <c r="G19" s="137" t="s">
        <v>61</v>
      </c>
      <c r="H19" s="143" t="s">
        <v>38</v>
      </c>
      <c r="I19" s="144" t="s">
        <v>75</v>
      </c>
      <c r="J19" s="144" t="s">
        <v>76</v>
      </c>
      <c r="K19" s="143" t="s">
        <v>41</v>
      </c>
      <c r="L19" s="137" t="s">
        <v>77</v>
      </c>
      <c r="M19" s="144" t="s">
        <v>78</v>
      </c>
      <c r="N19" s="141">
        <v>42095</v>
      </c>
      <c r="O19" s="141">
        <v>42124</v>
      </c>
      <c r="P19" s="141">
        <v>42257</v>
      </c>
      <c r="Q19" s="137" t="s">
        <v>79</v>
      </c>
      <c r="R19" s="145" t="s">
        <v>80</v>
      </c>
      <c r="S19" s="153">
        <v>1</v>
      </c>
      <c r="T19" s="147" t="s">
        <v>68</v>
      </c>
      <c r="U19" s="148" t="s">
        <v>24</v>
      </c>
      <c r="V19" s="149" t="s">
        <v>24</v>
      </c>
      <c r="W19" s="150">
        <v>42257</v>
      </c>
      <c r="X19" s="151"/>
      <c r="Y19" s="152"/>
    </row>
    <row r="20" spans="1:25">
      <c r="A20" s="95">
        <v>20157400163033</v>
      </c>
      <c r="B20" s="79">
        <v>568</v>
      </c>
      <c r="C20" s="93" t="s">
        <v>60</v>
      </c>
      <c r="D20" s="88">
        <v>42109</v>
      </c>
      <c r="E20" s="105" t="s">
        <v>35</v>
      </c>
      <c r="F20" s="87" t="s">
        <v>61</v>
      </c>
      <c r="G20" s="87" t="s">
        <v>61</v>
      </c>
      <c r="H20" s="75" t="s">
        <v>38</v>
      </c>
      <c r="I20" s="99" t="s">
        <v>81</v>
      </c>
      <c r="J20" s="99" t="s">
        <v>82</v>
      </c>
      <c r="K20" s="75" t="s">
        <v>41</v>
      </c>
      <c r="L20" s="87" t="s">
        <v>83</v>
      </c>
      <c r="M20" s="99" t="s">
        <v>65</v>
      </c>
      <c r="N20" s="88">
        <v>42095</v>
      </c>
      <c r="O20" s="88">
        <v>42124</v>
      </c>
      <c r="P20" s="88">
        <v>42296</v>
      </c>
      <c r="Q20" s="137" t="s">
        <v>84</v>
      </c>
      <c r="R20" s="110" t="s">
        <v>85</v>
      </c>
      <c r="S20" s="77">
        <v>1</v>
      </c>
      <c r="T20" s="76" t="s">
        <v>68</v>
      </c>
      <c r="U20" s="76" t="s">
        <v>24</v>
      </c>
      <c r="V20" s="90" t="s">
        <v>24</v>
      </c>
      <c r="W20" s="96">
        <v>42296</v>
      </c>
      <c r="X20" s="86"/>
      <c r="Y20" s="98"/>
    </row>
    <row r="21" spans="1:25" customFormat="1">
      <c r="A21" s="73"/>
      <c r="B21" s="73"/>
      <c r="C21" s="73"/>
      <c r="D21" s="73"/>
      <c r="E21" s="73"/>
      <c r="F21" s="73"/>
      <c r="G21" s="73"/>
      <c r="H21" s="73"/>
      <c r="I21" s="73"/>
      <c r="J21" s="73"/>
      <c r="K21" s="73"/>
      <c r="L21" s="73"/>
      <c r="M21" s="73"/>
      <c r="N21" s="73"/>
      <c r="O21" s="73"/>
      <c r="P21" s="73"/>
      <c r="Q21" s="9"/>
      <c r="R21" s="73"/>
      <c r="S21" s="73"/>
      <c r="T21" s="73"/>
      <c r="U21" s="73"/>
      <c r="V21" s="91"/>
      <c r="W21" s="73"/>
      <c r="X21" s="73"/>
      <c r="Y21" s="94"/>
    </row>
    <row r="22" spans="1:25" customFormat="1" ht="51">
      <c r="A22" s="73"/>
      <c r="B22" s="73"/>
      <c r="C22" s="73"/>
      <c r="D22" s="73"/>
      <c r="E22" s="73"/>
      <c r="F22" s="73"/>
      <c r="G22" s="73"/>
      <c r="H22" s="73"/>
      <c r="I22" s="73"/>
      <c r="J22" s="73"/>
      <c r="K22" s="73"/>
      <c r="L22" s="73"/>
      <c r="M22" s="73"/>
      <c r="N22" s="73"/>
      <c r="O22" s="73"/>
      <c r="P22" s="73"/>
      <c r="Q22" s="6" t="s">
        <v>86</v>
      </c>
      <c r="R22" s="73"/>
      <c r="S22" s="73"/>
      <c r="T22" s="73"/>
      <c r="U22" s="73"/>
      <c r="V22" s="91"/>
      <c r="W22" s="73"/>
      <c r="X22" s="73"/>
      <c r="Y22" s="94"/>
    </row>
    <row r="23" spans="1:25" customFormat="1">
      <c r="A23" s="73"/>
      <c r="B23" s="73"/>
      <c r="C23" s="73"/>
      <c r="D23" s="73"/>
      <c r="E23" s="73"/>
      <c r="F23" s="73"/>
      <c r="G23" s="73"/>
      <c r="H23" s="73"/>
      <c r="I23" s="73"/>
      <c r="J23" s="73"/>
      <c r="K23" s="73"/>
      <c r="L23" s="73"/>
      <c r="M23" s="73"/>
      <c r="N23" s="73"/>
      <c r="O23" s="73"/>
      <c r="P23" s="73"/>
      <c r="Q23" s="9"/>
      <c r="R23" s="73"/>
      <c r="S23" s="73"/>
      <c r="T23" s="73"/>
      <c r="U23" s="73"/>
      <c r="V23" s="91"/>
      <c r="W23" s="73"/>
      <c r="X23" s="73"/>
      <c r="Y23" s="94"/>
    </row>
    <row r="24" spans="1:25" customFormat="1" ht="63.75">
      <c r="A24" s="73"/>
      <c r="B24" s="73"/>
      <c r="C24" s="73"/>
      <c r="D24" s="73"/>
      <c r="E24" s="73"/>
      <c r="F24" s="73"/>
      <c r="G24" s="73"/>
      <c r="H24" s="73"/>
      <c r="I24" s="73"/>
      <c r="J24" s="73"/>
      <c r="K24" s="73"/>
      <c r="L24" s="73"/>
      <c r="M24" s="73"/>
      <c r="N24" s="73"/>
      <c r="O24" s="73"/>
      <c r="P24" s="73"/>
      <c r="Q24" s="6" t="s">
        <v>87</v>
      </c>
      <c r="R24" s="73"/>
      <c r="S24" s="73"/>
      <c r="T24" s="73"/>
      <c r="U24" s="73"/>
      <c r="V24" s="91"/>
      <c r="W24" s="73"/>
      <c r="X24" s="73"/>
      <c r="Y24" s="94"/>
    </row>
    <row r="25" spans="1:25" customFormat="1">
      <c r="A25" s="73"/>
      <c r="B25" s="73"/>
      <c r="C25" s="73"/>
      <c r="D25" s="73"/>
      <c r="E25" s="73"/>
      <c r="F25" s="73"/>
      <c r="G25" s="73"/>
      <c r="H25" s="73"/>
      <c r="I25" s="73"/>
      <c r="J25" s="73"/>
      <c r="K25" s="73"/>
      <c r="L25" s="73"/>
      <c r="M25" s="73"/>
      <c r="N25" s="73"/>
      <c r="O25" s="73"/>
      <c r="P25" s="73"/>
      <c r="Q25" s="9"/>
      <c r="R25" s="73"/>
      <c r="S25" s="73"/>
      <c r="T25" s="73"/>
      <c r="U25" s="73"/>
      <c r="V25" s="91"/>
      <c r="W25" s="73"/>
      <c r="X25" s="73"/>
      <c r="Y25" s="94"/>
    </row>
    <row r="26" spans="1:25" customFormat="1" ht="25.5">
      <c r="A26" s="73"/>
      <c r="B26" s="73"/>
      <c r="C26" s="73"/>
      <c r="D26" s="73"/>
      <c r="E26" s="73"/>
      <c r="F26" s="73"/>
      <c r="G26" s="73"/>
      <c r="H26" s="73"/>
      <c r="I26" s="73"/>
      <c r="J26" s="73"/>
      <c r="K26" s="73"/>
      <c r="L26" s="73"/>
      <c r="M26" s="73"/>
      <c r="N26" s="73"/>
      <c r="O26" s="73"/>
      <c r="P26" s="73"/>
      <c r="Q26" s="6" t="s">
        <v>88</v>
      </c>
      <c r="R26" s="73"/>
      <c r="S26" s="73"/>
      <c r="T26" s="73"/>
      <c r="U26" s="73"/>
      <c r="V26" s="91"/>
      <c r="W26" s="73"/>
      <c r="X26" s="73"/>
      <c r="Y26" s="94"/>
    </row>
    <row r="27" spans="1:25" customFormat="1">
      <c r="A27" s="73"/>
      <c r="B27" s="73"/>
      <c r="C27" s="73"/>
      <c r="D27" s="73"/>
      <c r="E27" s="73"/>
      <c r="F27" s="73"/>
      <c r="G27" s="73"/>
      <c r="H27" s="73"/>
      <c r="I27" s="73"/>
      <c r="J27" s="73"/>
      <c r="K27" s="73"/>
      <c r="L27" s="73"/>
      <c r="M27" s="73"/>
      <c r="N27" s="73"/>
      <c r="O27" s="73"/>
      <c r="P27" s="73"/>
      <c r="Q27" s="6"/>
      <c r="R27" s="73"/>
      <c r="S27" s="73"/>
      <c r="T27" s="73"/>
      <c r="U27" s="73"/>
      <c r="V27" s="91"/>
      <c r="W27" s="73"/>
      <c r="X27" s="73"/>
      <c r="Y27" s="94"/>
    </row>
    <row r="28" spans="1:25" customFormat="1" ht="25.5">
      <c r="A28" s="74"/>
      <c r="B28" s="74"/>
      <c r="C28" s="74"/>
      <c r="D28" s="74"/>
      <c r="E28" s="74"/>
      <c r="F28" s="74"/>
      <c r="G28" s="74"/>
      <c r="H28" s="74"/>
      <c r="I28" s="74"/>
      <c r="J28" s="74"/>
      <c r="K28" s="74"/>
      <c r="L28" s="74"/>
      <c r="M28" s="74"/>
      <c r="N28" s="74"/>
      <c r="O28" s="74"/>
      <c r="P28" s="74"/>
      <c r="Q28" s="6" t="s">
        <v>89</v>
      </c>
      <c r="R28" s="74"/>
      <c r="S28" s="74"/>
      <c r="T28" s="74"/>
      <c r="U28" s="74"/>
      <c r="V28" s="92"/>
      <c r="W28" s="74"/>
      <c r="X28" s="74"/>
      <c r="Y28" s="94"/>
    </row>
    <row r="29" spans="1:25">
      <c r="A29" s="89">
        <v>5000168333</v>
      </c>
      <c r="B29" s="79">
        <v>569</v>
      </c>
      <c r="C29" s="93" t="s">
        <v>90</v>
      </c>
      <c r="D29" s="88">
        <v>41529</v>
      </c>
      <c r="E29" s="105" t="s">
        <v>35</v>
      </c>
      <c r="F29" s="87" t="s">
        <v>91</v>
      </c>
      <c r="G29" s="87"/>
      <c r="H29" s="75" t="s">
        <v>92</v>
      </c>
      <c r="I29" s="99" t="s">
        <v>93</v>
      </c>
      <c r="J29" s="87" t="s">
        <v>94</v>
      </c>
      <c r="K29" s="75" t="s">
        <v>95</v>
      </c>
      <c r="L29" s="87" t="s">
        <v>96</v>
      </c>
      <c r="M29" s="87" t="s">
        <v>97</v>
      </c>
      <c r="N29" s="88">
        <v>41542</v>
      </c>
      <c r="O29" s="88">
        <v>42292</v>
      </c>
      <c r="P29" s="88">
        <v>42299</v>
      </c>
      <c r="Q29" s="87" t="s">
        <v>98</v>
      </c>
      <c r="R29" s="145" t="s">
        <v>99</v>
      </c>
      <c r="S29" s="77">
        <v>1</v>
      </c>
      <c r="T29" s="76" t="s">
        <v>68</v>
      </c>
      <c r="U29" s="76" t="s">
        <v>24</v>
      </c>
      <c r="V29" s="90" t="s">
        <v>24</v>
      </c>
      <c r="W29" s="96">
        <v>42299</v>
      </c>
      <c r="X29" s="148">
        <v>259</v>
      </c>
      <c r="Y29" s="98"/>
    </row>
    <row r="30" spans="1:25" customFormat="1">
      <c r="A30" s="73"/>
      <c r="B30" s="73"/>
      <c r="C30" s="73"/>
      <c r="D30" s="73"/>
      <c r="E30" s="73"/>
      <c r="F30" s="73"/>
      <c r="G30" s="73"/>
      <c r="H30" s="73"/>
      <c r="I30" s="73"/>
      <c r="J30" s="73"/>
      <c r="K30" s="73"/>
      <c r="L30" s="73"/>
      <c r="M30" s="73"/>
      <c r="N30" s="73"/>
      <c r="O30" s="73"/>
      <c r="P30" s="73"/>
      <c r="Q30" s="73"/>
      <c r="R30" s="13"/>
      <c r="S30" s="73"/>
      <c r="T30" s="73"/>
      <c r="U30" s="73"/>
      <c r="V30" s="91"/>
      <c r="W30" s="73"/>
      <c r="X30" s="22"/>
      <c r="Y30" s="94"/>
    </row>
    <row r="31" spans="1:25" customFormat="1" ht="25.5">
      <c r="A31" s="73"/>
      <c r="B31" s="73"/>
      <c r="C31" s="73"/>
      <c r="D31" s="73"/>
      <c r="E31" s="73"/>
      <c r="F31" s="73"/>
      <c r="G31" s="73"/>
      <c r="H31" s="73"/>
      <c r="I31" s="73"/>
      <c r="J31" s="73"/>
      <c r="K31" s="73"/>
      <c r="L31" s="73"/>
      <c r="M31" s="73"/>
      <c r="N31" s="73"/>
      <c r="O31" s="73"/>
      <c r="P31" s="73"/>
      <c r="Q31" s="73"/>
      <c r="R31" s="13" t="s">
        <v>100</v>
      </c>
      <c r="S31" s="73"/>
      <c r="T31" s="73"/>
      <c r="U31" s="73"/>
      <c r="V31" s="91"/>
      <c r="W31" s="73"/>
      <c r="X31" s="22"/>
      <c r="Y31" s="94"/>
    </row>
    <row r="32" spans="1:25" customFormat="1">
      <c r="A32" s="73"/>
      <c r="B32" s="73"/>
      <c r="C32" s="73"/>
      <c r="D32" s="73"/>
      <c r="E32" s="73"/>
      <c r="F32" s="73"/>
      <c r="G32" s="73"/>
      <c r="H32" s="73"/>
      <c r="I32" s="73"/>
      <c r="J32" s="73"/>
      <c r="K32" s="73"/>
      <c r="L32" s="73"/>
      <c r="M32" s="73"/>
      <c r="N32" s="73"/>
      <c r="O32" s="73"/>
      <c r="P32" s="73"/>
      <c r="Q32" s="73"/>
      <c r="R32" s="13"/>
      <c r="S32" s="73"/>
      <c r="T32" s="73"/>
      <c r="U32" s="73"/>
      <c r="V32" s="91"/>
      <c r="W32" s="73"/>
      <c r="X32" s="16">
        <v>333</v>
      </c>
      <c r="Y32" s="94"/>
    </row>
    <row r="33" spans="1:25" customFormat="1">
      <c r="A33" s="73"/>
      <c r="B33" s="73"/>
      <c r="C33" s="73"/>
      <c r="D33" s="73"/>
      <c r="E33" s="73"/>
      <c r="F33" s="73"/>
      <c r="G33" s="73"/>
      <c r="H33" s="73"/>
      <c r="I33" s="73"/>
      <c r="J33" s="73"/>
      <c r="K33" s="73"/>
      <c r="L33" s="73"/>
      <c r="M33" s="73"/>
      <c r="N33" s="73"/>
      <c r="O33" s="73"/>
      <c r="P33" s="73"/>
      <c r="Q33" s="73"/>
      <c r="R33" s="13"/>
      <c r="S33" s="73"/>
      <c r="T33" s="73"/>
      <c r="U33" s="73"/>
      <c r="V33" s="91"/>
      <c r="W33" s="73"/>
      <c r="X33" s="16"/>
      <c r="Y33" s="94"/>
    </row>
    <row r="34" spans="1:25" customFormat="1">
      <c r="A34" s="73"/>
      <c r="B34" s="73"/>
      <c r="C34" s="73"/>
      <c r="D34" s="73"/>
      <c r="E34" s="73"/>
      <c r="F34" s="73"/>
      <c r="G34" s="73"/>
      <c r="H34" s="73"/>
      <c r="I34" s="73"/>
      <c r="J34" s="73"/>
      <c r="K34" s="73"/>
      <c r="L34" s="73"/>
      <c r="M34" s="73"/>
      <c r="N34" s="73"/>
      <c r="O34" s="73"/>
      <c r="P34" s="73"/>
      <c r="Q34" s="73"/>
      <c r="R34" s="13"/>
      <c r="S34" s="73"/>
      <c r="T34" s="73"/>
      <c r="U34" s="73"/>
      <c r="V34" s="91"/>
      <c r="W34" s="73"/>
      <c r="X34" s="16"/>
      <c r="Y34" s="94"/>
    </row>
    <row r="35" spans="1:25" customFormat="1">
      <c r="A35" s="74"/>
      <c r="B35" s="74"/>
      <c r="C35" s="74"/>
      <c r="D35" s="74"/>
      <c r="E35" s="74"/>
      <c r="F35" s="74"/>
      <c r="G35" s="74"/>
      <c r="H35" s="74"/>
      <c r="I35" s="74"/>
      <c r="J35" s="74"/>
      <c r="K35" s="74"/>
      <c r="L35" s="74"/>
      <c r="M35" s="74"/>
      <c r="N35" s="74"/>
      <c r="O35" s="74"/>
      <c r="P35" s="74"/>
      <c r="Q35" s="74"/>
      <c r="R35" s="13"/>
      <c r="S35" s="74"/>
      <c r="T35" s="74"/>
      <c r="U35" s="74"/>
      <c r="V35" s="92"/>
      <c r="W35" s="74"/>
      <c r="X35" s="16">
        <v>443</v>
      </c>
      <c r="Y35" s="94"/>
    </row>
    <row r="36" spans="1:25">
      <c r="A36" s="89">
        <v>7200069543</v>
      </c>
      <c r="B36" s="79">
        <v>570</v>
      </c>
      <c r="C36" s="93" t="s">
        <v>101</v>
      </c>
      <c r="D36" s="88">
        <v>41996</v>
      </c>
      <c r="E36" s="105" t="s">
        <v>35</v>
      </c>
      <c r="F36" s="87" t="s">
        <v>102</v>
      </c>
      <c r="G36" s="87" t="s">
        <v>103</v>
      </c>
      <c r="H36" s="75" t="s">
        <v>38</v>
      </c>
      <c r="I36" s="144" t="s">
        <v>104</v>
      </c>
      <c r="J36" s="137" t="s">
        <v>105</v>
      </c>
      <c r="K36" s="75" t="s">
        <v>41</v>
      </c>
      <c r="L36" s="137" t="s">
        <v>106</v>
      </c>
      <c r="M36" s="87" t="s">
        <v>107</v>
      </c>
      <c r="N36" s="88">
        <v>41996</v>
      </c>
      <c r="O36" s="88">
        <v>42307</v>
      </c>
      <c r="P36" s="88">
        <v>42199</v>
      </c>
      <c r="Q36" s="87" t="s">
        <v>108</v>
      </c>
      <c r="R36" s="110" t="s">
        <v>109</v>
      </c>
      <c r="S36" s="78">
        <v>0.2</v>
      </c>
      <c r="T36" s="72" t="s">
        <v>110</v>
      </c>
      <c r="U36" s="75"/>
      <c r="V36" s="116"/>
      <c r="W36" s="87"/>
      <c r="X36" s="79">
        <v>544</v>
      </c>
      <c r="Y36" s="98"/>
    </row>
    <row r="37" spans="1:25" customFormat="1" ht="76.5">
      <c r="A37" s="73"/>
      <c r="B37" s="73"/>
      <c r="C37" s="73"/>
      <c r="D37" s="73"/>
      <c r="E37" s="73"/>
      <c r="F37" s="73"/>
      <c r="G37" s="73"/>
      <c r="H37" s="73"/>
      <c r="I37" s="7" t="s">
        <v>111</v>
      </c>
      <c r="J37" s="6" t="s">
        <v>112</v>
      </c>
      <c r="K37" s="73"/>
      <c r="L37" s="6" t="s">
        <v>113</v>
      </c>
      <c r="M37" s="73"/>
      <c r="N37" s="73"/>
      <c r="O37" s="73"/>
      <c r="P37" s="74"/>
      <c r="Q37" s="74"/>
      <c r="R37" s="74"/>
      <c r="S37" s="74"/>
      <c r="T37" s="74"/>
      <c r="U37" s="74"/>
      <c r="V37" s="92"/>
      <c r="W37" s="74"/>
      <c r="X37" s="73"/>
      <c r="Y37" s="94"/>
    </row>
    <row r="38" spans="1:25" customFormat="1" ht="76.5">
      <c r="A38" s="73"/>
      <c r="B38" s="73"/>
      <c r="C38" s="73"/>
      <c r="D38" s="73"/>
      <c r="E38" s="73"/>
      <c r="F38" s="73"/>
      <c r="G38" s="73"/>
      <c r="H38" s="73"/>
      <c r="I38" s="7" t="s">
        <v>114</v>
      </c>
      <c r="J38" s="6"/>
      <c r="K38" s="73"/>
      <c r="L38" s="6"/>
      <c r="M38" s="73"/>
      <c r="N38" s="73"/>
      <c r="O38" s="73"/>
      <c r="P38" s="88">
        <v>42278</v>
      </c>
      <c r="Q38" s="6" t="s">
        <v>115</v>
      </c>
      <c r="R38" s="110" t="s">
        <v>116</v>
      </c>
      <c r="S38" s="79"/>
      <c r="T38" s="72"/>
      <c r="U38" s="75"/>
      <c r="V38" s="116"/>
      <c r="W38" s="87"/>
      <c r="X38" s="73"/>
      <c r="Y38" s="98"/>
    </row>
    <row r="39" spans="1:25" customFormat="1" ht="63.75">
      <c r="A39" s="73"/>
      <c r="B39" s="73"/>
      <c r="C39" s="73"/>
      <c r="D39" s="73"/>
      <c r="E39" s="73"/>
      <c r="F39" s="73"/>
      <c r="G39" s="73"/>
      <c r="H39" s="73"/>
      <c r="I39" s="7" t="s">
        <v>117</v>
      </c>
      <c r="J39" s="6"/>
      <c r="K39" s="73"/>
      <c r="L39" s="6" t="s">
        <v>118</v>
      </c>
      <c r="M39" s="73"/>
      <c r="N39" s="73"/>
      <c r="O39" s="73"/>
      <c r="P39" s="73"/>
      <c r="Q39" s="6"/>
      <c r="R39" s="73"/>
      <c r="S39" s="73"/>
      <c r="T39" s="73"/>
      <c r="U39" s="73"/>
      <c r="V39" s="91"/>
      <c r="W39" s="73"/>
      <c r="X39" s="73"/>
      <c r="Y39" s="94"/>
    </row>
    <row r="40" spans="1:25" customFormat="1" ht="25.5">
      <c r="A40" s="73"/>
      <c r="B40" s="73"/>
      <c r="C40" s="73"/>
      <c r="D40" s="73"/>
      <c r="E40" s="73"/>
      <c r="F40" s="73"/>
      <c r="G40" s="73"/>
      <c r="H40" s="73"/>
      <c r="I40" s="7"/>
      <c r="J40" s="6"/>
      <c r="K40" s="73"/>
      <c r="L40" s="6"/>
      <c r="M40" s="73"/>
      <c r="N40" s="73"/>
      <c r="O40" s="73"/>
      <c r="P40" s="74"/>
      <c r="Q40" s="6" t="s">
        <v>119</v>
      </c>
      <c r="R40" s="74"/>
      <c r="S40" s="74"/>
      <c r="T40" s="74"/>
      <c r="U40" s="74"/>
      <c r="V40" s="92"/>
      <c r="W40" s="74"/>
      <c r="X40" s="74"/>
      <c r="Y40" s="94"/>
    </row>
    <row r="41" spans="1:25" customFormat="1" ht="38.25">
      <c r="A41" s="73"/>
      <c r="B41" s="73"/>
      <c r="C41" s="73"/>
      <c r="D41" s="73"/>
      <c r="E41" s="73"/>
      <c r="F41" s="73"/>
      <c r="G41" s="73"/>
      <c r="H41" s="73"/>
      <c r="I41" s="7"/>
      <c r="J41" s="6"/>
      <c r="K41" s="73"/>
      <c r="L41" s="6"/>
      <c r="M41" s="73"/>
      <c r="N41" s="73"/>
      <c r="O41" s="73"/>
      <c r="P41" s="88">
        <v>42023</v>
      </c>
      <c r="Q41" s="6" t="s">
        <v>120</v>
      </c>
      <c r="R41" s="110" t="s">
        <v>121</v>
      </c>
      <c r="S41" s="77">
        <v>1</v>
      </c>
      <c r="T41" s="84" t="s">
        <v>68</v>
      </c>
      <c r="U41" s="76" t="s">
        <v>24</v>
      </c>
      <c r="V41" s="90" t="s">
        <v>24</v>
      </c>
      <c r="W41" s="96">
        <v>42023</v>
      </c>
      <c r="X41" s="86"/>
      <c r="Y41" s="98"/>
    </row>
    <row r="42" spans="1:25" customFormat="1">
      <c r="A42" s="73"/>
      <c r="B42" s="73"/>
      <c r="C42" s="73"/>
      <c r="D42" s="73"/>
      <c r="E42" s="73"/>
      <c r="F42" s="73"/>
      <c r="G42" s="73"/>
      <c r="H42" s="73"/>
      <c r="I42" s="7"/>
      <c r="J42" s="6"/>
      <c r="K42" s="73"/>
      <c r="L42" s="6"/>
      <c r="M42" s="73"/>
      <c r="N42" s="73"/>
      <c r="O42" s="73"/>
      <c r="P42" s="73"/>
      <c r="Q42" s="9"/>
      <c r="R42" s="73"/>
      <c r="S42" s="73"/>
      <c r="T42" s="73"/>
      <c r="U42" s="73"/>
      <c r="V42" s="91"/>
      <c r="W42" s="73"/>
      <c r="X42" s="73"/>
      <c r="Y42" s="94"/>
    </row>
    <row r="43" spans="1:25" customFormat="1" ht="25.5">
      <c r="A43" s="73"/>
      <c r="B43" s="73"/>
      <c r="C43" s="73"/>
      <c r="D43" s="73"/>
      <c r="E43" s="73"/>
      <c r="F43" s="73"/>
      <c r="G43" s="73"/>
      <c r="H43" s="73"/>
      <c r="I43" s="7"/>
      <c r="J43" s="6"/>
      <c r="K43" s="73"/>
      <c r="L43" s="6"/>
      <c r="M43" s="73"/>
      <c r="N43" s="73"/>
      <c r="O43" s="73"/>
      <c r="P43" s="73"/>
      <c r="Q43" s="6" t="s">
        <v>122</v>
      </c>
      <c r="R43" s="73"/>
      <c r="S43" s="73"/>
      <c r="T43" s="73"/>
      <c r="U43" s="73"/>
      <c r="V43" s="91"/>
      <c r="W43" s="73"/>
      <c r="X43" s="73"/>
      <c r="Y43" s="94"/>
    </row>
    <row r="44" spans="1:25" customFormat="1">
      <c r="A44" s="73"/>
      <c r="B44" s="73"/>
      <c r="C44" s="73"/>
      <c r="D44" s="73"/>
      <c r="E44" s="73"/>
      <c r="F44" s="73"/>
      <c r="G44" s="73"/>
      <c r="H44" s="73"/>
      <c r="I44" s="7"/>
      <c r="J44" s="6"/>
      <c r="K44" s="73"/>
      <c r="L44" s="6"/>
      <c r="M44" s="73"/>
      <c r="N44" s="73"/>
      <c r="O44" s="73"/>
      <c r="P44" s="73"/>
      <c r="Q44" s="9"/>
      <c r="R44" s="73"/>
      <c r="S44" s="73"/>
      <c r="T44" s="73"/>
      <c r="U44" s="73"/>
      <c r="V44" s="91"/>
      <c r="W44" s="73"/>
      <c r="X44" s="73"/>
      <c r="Y44" s="94"/>
    </row>
    <row r="45" spans="1:25" customFormat="1" ht="63.75">
      <c r="A45" s="74"/>
      <c r="B45" s="74"/>
      <c r="C45" s="74"/>
      <c r="D45" s="74"/>
      <c r="E45" s="74"/>
      <c r="F45" s="74"/>
      <c r="G45" s="74"/>
      <c r="H45" s="74"/>
      <c r="I45" s="7"/>
      <c r="J45" s="6"/>
      <c r="K45" s="74"/>
      <c r="L45" s="6"/>
      <c r="M45" s="74"/>
      <c r="N45" s="74"/>
      <c r="O45" s="74"/>
      <c r="P45" s="74"/>
      <c r="Q45" s="6" t="s">
        <v>123</v>
      </c>
      <c r="R45" s="74"/>
      <c r="S45" s="74"/>
      <c r="T45" s="74"/>
      <c r="U45" s="74"/>
      <c r="V45" s="92"/>
      <c r="W45" s="74"/>
      <c r="X45" s="74"/>
      <c r="Y45" s="94"/>
    </row>
    <row r="46" spans="1:25" customFormat="1" ht="25.5">
      <c r="A46" s="73"/>
      <c r="B46" s="73"/>
      <c r="C46" s="73"/>
      <c r="D46" s="73"/>
      <c r="E46" s="73"/>
      <c r="F46" s="73"/>
      <c r="G46" s="73"/>
      <c r="H46" s="73"/>
      <c r="I46" s="73"/>
      <c r="J46" s="73"/>
      <c r="K46" s="73"/>
      <c r="L46" s="73"/>
      <c r="M46" s="73"/>
      <c r="N46" s="73"/>
      <c r="O46" s="73"/>
      <c r="P46" s="73"/>
      <c r="Q46" s="6" t="s">
        <v>126</v>
      </c>
      <c r="R46" s="73"/>
      <c r="S46" s="73"/>
      <c r="T46" s="73"/>
      <c r="U46" s="73"/>
      <c r="V46" s="91"/>
      <c r="W46" s="73"/>
      <c r="X46" s="73"/>
      <c r="Y46" s="94"/>
    </row>
    <row r="47" spans="1:25" customFormat="1" ht="38.25">
      <c r="A47" s="73"/>
      <c r="B47" s="73"/>
      <c r="C47" s="73"/>
      <c r="D47" s="73"/>
      <c r="E47" s="73"/>
      <c r="F47" s="73"/>
      <c r="G47" s="73"/>
      <c r="H47" s="73"/>
      <c r="I47" s="73"/>
      <c r="J47" s="73"/>
      <c r="K47" s="73"/>
      <c r="L47" s="73"/>
      <c r="M47" s="73"/>
      <c r="N47" s="73"/>
      <c r="O47" s="73"/>
      <c r="P47" s="73"/>
      <c r="Q47" s="6" t="s">
        <v>127</v>
      </c>
      <c r="R47" s="73"/>
      <c r="S47" s="73"/>
      <c r="T47" s="73"/>
      <c r="U47" s="73"/>
      <c r="V47" s="91"/>
      <c r="W47" s="73"/>
      <c r="X47" s="73"/>
      <c r="Y47" s="94"/>
    </row>
    <row r="48" spans="1:25" customFormat="1" ht="25.5">
      <c r="A48" s="73"/>
      <c r="B48" s="73"/>
      <c r="C48" s="73"/>
      <c r="D48" s="73"/>
      <c r="E48" s="73"/>
      <c r="F48" s="73"/>
      <c r="G48" s="73"/>
      <c r="H48" s="73"/>
      <c r="I48" s="73"/>
      <c r="J48" s="73"/>
      <c r="K48" s="73"/>
      <c r="L48" s="74"/>
      <c r="M48" s="74"/>
      <c r="N48" s="74"/>
      <c r="O48" s="74"/>
      <c r="P48" s="74"/>
      <c r="Q48" s="6" t="s">
        <v>128</v>
      </c>
      <c r="R48" s="74"/>
      <c r="S48" s="74"/>
      <c r="T48" s="74"/>
      <c r="U48" s="74"/>
      <c r="V48" s="92"/>
      <c r="W48" s="74"/>
      <c r="X48" s="74"/>
      <c r="Y48" s="94"/>
    </row>
    <row r="49" spans="1:25" customFormat="1" ht="51">
      <c r="A49" s="73"/>
      <c r="B49" s="73"/>
      <c r="C49" s="73"/>
      <c r="D49" s="73"/>
      <c r="E49" s="73"/>
      <c r="F49" s="73"/>
      <c r="G49" s="73"/>
      <c r="H49" s="73"/>
      <c r="I49" s="73"/>
      <c r="J49" s="73"/>
      <c r="K49" s="73"/>
      <c r="L49" s="87" t="s">
        <v>129</v>
      </c>
      <c r="M49" s="79" t="s">
        <v>130</v>
      </c>
      <c r="N49" s="88">
        <v>42248</v>
      </c>
      <c r="O49" s="88">
        <v>42308</v>
      </c>
      <c r="P49" s="88">
        <v>42304</v>
      </c>
      <c r="Q49" s="6" t="s">
        <v>131</v>
      </c>
      <c r="R49" s="110" t="s">
        <v>132</v>
      </c>
      <c r="S49" s="77">
        <v>1</v>
      </c>
      <c r="T49" s="76" t="s">
        <v>68</v>
      </c>
      <c r="U49" s="76" t="s">
        <v>24</v>
      </c>
      <c r="V49" s="90" t="s">
        <v>24</v>
      </c>
      <c r="W49" s="96">
        <v>42304</v>
      </c>
      <c r="X49" s="86"/>
      <c r="Y49" s="98"/>
    </row>
    <row r="50" spans="1:25" customFormat="1">
      <c r="A50" s="73"/>
      <c r="B50" s="73"/>
      <c r="C50" s="73"/>
      <c r="D50" s="73"/>
      <c r="E50" s="73"/>
      <c r="F50" s="73"/>
      <c r="G50" s="73"/>
      <c r="H50" s="73"/>
      <c r="I50" s="73"/>
      <c r="J50" s="73"/>
      <c r="K50" s="73"/>
      <c r="L50" s="73"/>
      <c r="M50" s="73"/>
      <c r="N50" s="73"/>
      <c r="O50" s="73"/>
      <c r="P50" s="73"/>
      <c r="Q50" s="6"/>
      <c r="R50" s="73"/>
      <c r="S50" s="73"/>
      <c r="T50" s="73"/>
      <c r="U50" s="73"/>
      <c r="V50" s="91"/>
      <c r="W50" s="73"/>
      <c r="X50" s="73"/>
      <c r="Y50" s="94"/>
    </row>
    <row r="51" spans="1:25" customFormat="1" ht="25.5">
      <c r="A51" s="73"/>
      <c r="B51" s="73"/>
      <c r="C51" s="73"/>
      <c r="D51" s="73"/>
      <c r="E51" s="73"/>
      <c r="F51" s="73"/>
      <c r="G51" s="73"/>
      <c r="H51" s="73"/>
      <c r="I51" s="73"/>
      <c r="J51" s="73"/>
      <c r="K51" s="73"/>
      <c r="L51" s="74"/>
      <c r="M51" s="74"/>
      <c r="N51" s="74"/>
      <c r="O51" s="74"/>
      <c r="P51" s="74"/>
      <c r="Q51" s="6" t="s">
        <v>133</v>
      </c>
      <c r="R51" s="74"/>
      <c r="S51" s="74"/>
      <c r="T51" s="74"/>
      <c r="U51" s="74"/>
      <c r="V51" s="92"/>
      <c r="W51" s="74"/>
      <c r="X51" s="74"/>
      <c r="Y51" s="94"/>
    </row>
    <row r="52" spans="1:25" customFormat="1" ht="25.5">
      <c r="A52" s="73"/>
      <c r="B52" s="73"/>
      <c r="C52" s="73"/>
      <c r="D52" s="73"/>
      <c r="E52" s="73"/>
      <c r="F52" s="73"/>
      <c r="G52" s="73"/>
      <c r="H52" s="73"/>
      <c r="I52" s="73"/>
      <c r="J52" s="73"/>
      <c r="K52" s="73"/>
      <c r="L52" s="6" t="s">
        <v>134</v>
      </c>
      <c r="M52" s="79" t="s">
        <v>125</v>
      </c>
      <c r="N52" s="88">
        <v>42339</v>
      </c>
      <c r="O52" s="88">
        <v>42400</v>
      </c>
      <c r="P52" s="88">
        <v>42382</v>
      </c>
      <c r="Q52" s="87" t="s">
        <v>135</v>
      </c>
      <c r="R52" s="110" t="s">
        <v>136</v>
      </c>
      <c r="S52" s="77">
        <v>1</v>
      </c>
      <c r="T52" s="76" t="s">
        <v>68</v>
      </c>
      <c r="U52" s="76" t="s">
        <v>24</v>
      </c>
      <c r="V52" s="90" t="s">
        <v>24</v>
      </c>
      <c r="W52" s="96">
        <v>42382</v>
      </c>
      <c r="X52" s="86"/>
      <c r="Y52" s="98"/>
    </row>
    <row r="53" spans="1:25" customFormat="1">
      <c r="A53" s="73"/>
      <c r="B53" s="73"/>
      <c r="C53" s="73"/>
      <c r="D53" s="73"/>
      <c r="E53" s="73"/>
      <c r="F53" s="73"/>
      <c r="G53" s="73"/>
      <c r="H53" s="73"/>
      <c r="I53" s="73"/>
      <c r="J53" s="73"/>
      <c r="K53" s="73"/>
      <c r="L53" s="6"/>
      <c r="M53" s="73"/>
      <c r="N53" s="73"/>
      <c r="O53" s="73"/>
      <c r="P53" s="73"/>
      <c r="Q53" s="73"/>
      <c r="R53" s="73"/>
      <c r="S53" s="73"/>
      <c r="T53" s="73"/>
      <c r="U53" s="73"/>
      <c r="V53" s="91"/>
      <c r="W53" s="73"/>
      <c r="X53" s="73"/>
      <c r="Y53" s="94"/>
    </row>
    <row r="54" spans="1:25" customFormat="1" ht="38.25">
      <c r="A54" s="74"/>
      <c r="B54" s="74"/>
      <c r="C54" s="74"/>
      <c r="D54" s="74"/>
      <c r="E54" s="74"/>
      <c r="F54" s="74"/>
      <c r="G54" s="74"/>
      <c r="H54" s="74"/>
      <c r="I54" s="74"/>
      <c r="J54" s="74"/>
      <c r="K54" s="74"/>
      <c r="L54" s="6" t="s">
        <v>137</v>
      </c>
      <c r="M54" s="74"/>
      <c r="N54" s="74"/>
      <c r="O54" s="74"/>
      <c r="P54" s="74"/>
      <c r="Q54" s="74"/>
      <c r="R54" s="74"/>
      <c r="S54" s="74"/>
      <c r="T54" s="74"/>
      <c r="U54" s="74"/>
      <c r="V54" s="92"/>
      <c r="W54" s="74"/>
      <c r="X54" s="74"/>
      <c r="Y54" s="94"/>
    </row>
    <row r="55" spans="1:25">
      <c r="A55" s="89">
        <v>20151300219283</v>
      </c>
      <c r="B55" s="79">
        <v>572</v>
      </c>
      <c r="C55" s="82" t="s">
        <v>138</v>
      </c>
      <c r="D55" s="88">
        <v>42241</v>
      </c>
      <c r="E55" s="105" t="s">
        <v>35</v>
      </c>
      <c r="F55" s="87" t="s">
        <v>139</v>
      </c>
      <c r="G55" s="87" t="s">
        <v>47</v>
      </c>
      <c r="H55" s="75" t="s">
        <v>140</v>
      </c>
      <c r="I55" s="99" t="s">
        <v>141</v>
      </c>
      <c r="J55" s="87" t="s">
        <v>142</v>
      </c>
      <c r="K55" s="75" t="s">
        <v>41</v>
      </c>
      <c r="L55" s="137" t="s">
        <v>143</v>
      </c>
      <c r="M55" s="87" t="s">
        <v>144</v>
      </c>
      <c r="N55" s="141">
        <v>42241</v>
      </c>
      <c r="O55" s="88">
        <v>42353</v>
      </c>
      <c r="P55" s="88">
        <v>42643</v>
      </c>
      <c r="Q55" s="87" t="s">
        <v>145</v>
      </c>
      <c r="R55" s="145" t="s">
        <v>146</v>
      </c>
      <c r="S55" s="81">
        <v>1</v>
      </c>
      <c r="T55" s="85" t="s">
        <v>68</v>
      </c>
      <c r="U55" s="82" t="s">
        <v>24</v>
      </c>
      <c r="V55" s="127" t="s">
        <v>24</v>
      </c>
      <c r="W55" s="97">
        <v>42646</v>
      </c>
      <c r="X55" s="79"/>
      <c r="Y55" s="98"/>
    </row>
    <row r="56" spans="1:25" customFormat="1">
      <c r="A56" s="73"/>
      <c r="B56" s="73"/>
      <c r="C56" s="73"/>
      <c r="D56" s="73"/>
      <c r="E56" s="73"/>
      <c r="F56" s="73"/>
      <c r="G56" s="73"/>
      <c r="H56" s="73"/>
      <c r="I56" s="73"/>
      <c r="J56" s="73"/>
      <c r="K56" s="73"/>
      <c r="L56" s="6"/>
      <c r="M56" s="73"/>
      <c r="N56" s="5"/>
      <c r="O56" s="73"/>
      <c r="P56" s="73"/>
      <c r="Q56" s="73"/>
      <c r="R56" s="13"/>
      <c r="S56" s="73"/>
      <c r="T56" s="73"/>
      <c r="U56" s="73"/>
      <c r="V56" s="91"/>
      <c r="W56" s="73"/>
      <c r="X56" s="73"/>
      <c r="Y56" s="94"/>
    </row>
    <row r="57" spans="1:25" customFormat="1" ht="127.5">
      <c r="A57" s="73"/>
      <c r="B57" s="73"/>
      <c r="C57" s="73"/>
      <c r="D57" s="73"/>
      <c r="E57" s="73"/>
      <c r="F57" s="73"/>
      <c r="G57" s="73"/>
      <c r="H57" s="73"/>
      <c r="I57" s="73"/>
      <c r="J57" s="73"/>
      <c r="K57" s="73"/>
      <c r="L57" s="6" t="s">
        <v>147</v>
      </c>
      <c r="M57" s="73"/>
      <c r="N57" s="5"/>
      <c r="O57" s="73"/>
      <c r="P57" s="74"/>
      <c r="Q57" s="74"/>
      <c r="R57" s="13" t="s">
        <v>148</v>
      </c>
      <c r="S57" s="73"/>
      <c r="T57" s="73"/>
      <c r="U57" s="73"/>
      <c r="V57" s="91"/>
      <c r="W57" s="73"/>
      <c r="X57" s="73"/>
      <c r="Y57" s="94"/>
    </row>
    <row r="58" spans="1:25" customFormat="1" ht="38.25">
      <c r="A58" s="74"/>
      <c r="B58" s="74"/>
      <c r="C58" s="74"/>
      <c r="D58" s="74"/>
      <c r="E58" s="74"/>
      <c r="F58" s="74"/>
      <c r="G58" s="74"/>
      <c r="H58" s="74"/>
      <c r="I58" s="74"/>
      <c r="J58" s="74"/>
      <c r="K58" s="74"/>
      <c r="L58" s="6"/>
      <c r="M58" s="74"/>
      <c r="N58" s="4">
        <v>42241</v>
      </c>
      <c r="O58" s="74"/>
      <c r="P58" s="4">
        <v>42429</v>
      </c>
      <c r="Q58" s="6" t="s">
        <v>149</v>
      </c>
      <c r="R58" s="23" t="s">
        <v>150</v>
      </c>
      <c r="S58" s="74"/>
      <c r="T58" s="74"/>
      <c r="U58" s="74"/>
      <c r="V58" s="92"/>
      <c r="W58" s="74"/>
      <c r="X58" s="74"/>
      <c r="Y58" s="3"/>
    </row>
    <row r="59" spans="1:25">
      <c r="A59" s="89">
        <v>20151300219283</v>
      </c>
      <c r="B59" s="79">
        <v>573</v>
      </c>
      <c r="C59" s="93" t="s">
        <v>138</v>
      </c>
      <c r="D59" s="88">
        <v>42241</v>
      </c>
      <c r="E59" s="105" t="s">
        <v>35</v>
      </c>
      <c r="F59" s="87" t="s">
        <v>139</v>
      </c>
      <c r="G59" s="99" t="s">
        <v>47</v>
      </c>
      <c r="H59" s="75" t="s">
        <v>38</v>
      </c>
      <c r="I59" s="99" t="s">
        <v>151</v>
      </c>
      <c r="J59" s="87" t="s">
        <v>152</v>
      </c>
      <c r="K59" s="75" t="s">
        <v>41</v>
      </c>
      <c r="L59" s="144" t="s">
        <v>153</v>
      </c>
      <c r="M59" s="79" t="s">
        <v>154</v>
      </c>
      <c r="N59" s="141">
        <v>42241</v>
      </c>
      <c r="O59" s="141">
        <v>42353</v>
      </c>
      <c r="P59" s="88">
        <v>42352</v>
      </c>
      <c r="Q59" s="87" t="s">
        <v>155</v>
      </c>
      <c r="R59" s="110" t="s">
        <v>156</v>
      </c>
      <c r="S59" s="77">
        <v>1</v>
      </c>
      <c r="T59" s="76" t="s">
        <v>68</v>
      </c>
      <c r="U59" s="76" t="s">
        <v>24</v>
      </c>
      <c r="V59" s="90" t="s">
        <v>24</v>
      </c>
      <c r="W59" s="96">
        <v>42352</v>
      </c>
      <c r="X59" s="86"/>
      <c r="Y59" s="98"/>
    </row>
    <row r="60" spans="1:25" customFormat="1">
      <c r="A60" s="73"/>
      <c r="B60" s="73"/>
      <c r="C60" s="73"/>
      <c r="D60" s="73"/>
      <c r="E60" s="73"/>
      <c r="F60" s="73"/>
      <c r="G60" s="73"/>
      <c r="H60" s="73"/>
      <c r="I60" s="73"/>
      <c r="J60" s="73"/>
      <c r="K60" s="73"/>
      <c r="L60" s="7"/>
      <c r="M60" s="73"/>
      <c r="N60" s="5"/>
      <c r="O60" s="5"/>
      <c r="P60" s="73"/>
      <c r="Q60" s="73"/>
      <c r="R60" s="73"/>
      <c r="S60" s="73"/>
      <c r="T60" s="73"/>
      <c r="U60" s="73"/>
      <c r="V60" s="91"/>
      <c r="W60" s="73"/>
      <c r="X60" s="73"/>
      <c r="Y60" s="94"/>
    </row>
    <row r="61" spans="1:25" customFormat="1" ht="25.5">
      <c r="A61" s="74"/>
      <c r="B61" s="74"/>
      <c r="C61" s="74"/>
      <c r="D61" s="74"/>
      <c r="E61" s="74"/>
      <c r="F61" s="74"/>
      <c r="G61" s="74"/>
      <c r="H61" s="74"/>
      <c r="I61" s="74"/>
      <c r="J61" s="74"/>
      <c r="K61" s="74"/>
      <c r="L61" s="7" t="s">
        <v>157</v>
      </c>
      <c r="M61" s="74"/>
      <c r="N61" s="5"/>
      <c r="O61" s="5"/>
      <c r="P61" s="74"/>
      <c r="Q61" s="74"/>
      <c r="R61" s="74"/>
      <c r="S61" s="74"/>
      <c r="T61" s="74"/>
      <c r="U61" s="74"/>
      <c r="V61" s="92"/>
      <c r="W61" s="74"/>
      <c r="X61" s="74"/>
      <c r="Y61" s="94"/>
    </row>
    <row r="62" spans="1:25">
      <c r="A62" s="89">
        <v>20151300219283</v>
      </c>
      <c r="B62" s="79">
        <v>575</v>
      </c>
      <c r="C62" s="82" t="s">
        <v>138</v>
      </c>
      <c r="D62" s="88">
        <v>42241</v>
      </c>
      <c r="E62" s="105" t="s">
        <v>35</v>
      </c>
      <c r="F62" s="87" t="s">
        <v>139</v>
      </c>
      <c r="G62" s="144" t="s">
        <v>158</v>
      </c>
      <c r="H62" s="75" t="s">
        <v>38</v>
      </c>
      <c r="I62" s="99" t="s">
        <v>159</v>
      </c>
      <c r="J62" s="87" t="s">
        <v>160</v>
      </c>
      <c r="K62" s="75" t="s">
        <v>161</v>
      </c>
      <c r="L62" s="144" t="s">
        <v>162</v>
      </c>
      <c r="M62" s="79" t="s">
        <v>144</v>
      </c>
      <c r="N62" s="141">
        <v>42241</v>
      </c>
      <c r="O62" s="141">
        <v>42353</v>
      </c>
      <c r="P62" s="88">
        <v>42281</v>
      </c>
      <c r="Q62" s="107" t="s">
        <v>163</v>
      </c>
      <c r="R62" s="122" t="s">
        <v>164</v>
      </c>
      <c r="S62" s="81">
        <v>1</v>
      </c>
      <c r="T62" s="85" t="s">
        <v>68</v>
      </c>
      <c r="U62" s="82" t="s">
        <v>24</v>
      </c>
      <c r="V62" s="127" t="s">
        <v>24</v>
      </c>
      <c r="W62" s="97">
        <v>42646</v>
      </c>
      <c r="X62" s="87"/>
      <c r="Y62" s="98"/>
    </row>
    <row r="63" spans="1:25" customFormat="1" ht="25.5">
      <c r="A63" s="74"/>
      <c r="B63" s="74"/>
      <c r="C63" s="74"/>
      <c r="D63" s="74"/>
      <c r="E63" s="74"/>
      <c r="F63" s="74"/>
      <c r="G63" s="7" t="s">
        <v>165</v>
      </c>
      <c r="H63" s="74"/>
      <c r="I63" s="74"/>
      <c r="J63" s="74"/>
      <c r="K63" s="74"/>
      <c r="L63" s="7" t="s">
        <v>166</v>
      </c>
      <c r="M63" s="74"/>
      <c r="N63" s="5"/>
      <c r="O63" s="5"/>
      <c r="P63" s="74"/>
      <c r="Q63" s="74"/>
      <c r="R63" s="74"/>
      <c r="S63" s="74"/>
      <c r="T63" s="74"/>
      <c r="U63" s="74"/>
      <c r="V63" s="92"/>
      <c r="W63" s="74"/>
      <c r="X63" s="74"/>
      <c r="Y63" s="94"/>
    </row>
    <row r="64" spans="1:25">
      <c r="A64" s="89">
        <v>20151300219283</v>
      </c>
      <c r="B64" s="79">
        <v>576</v>
      </c>
      <c r="C64" s="82" t="s">
        <v>138</v>
      </c>
      <c r="D64" s="88">
        <v>42241</v>
      </c>
      <c r="E64" s="105" t="s">
        <v>35</v>
      </c>
      <c r="F64" s="87" t="s">
        <v>139</v>
      </c>
      <c r="G64" s="99" t="s">
        <v>167</v>
      </c>
      <c r="H64" s="75" t="s">
        <v>38</v>
      </c>
      <c r="I64" s="99" t="s">
        <v>168</v>
      </c>
      <c r="J64" s="87" t="s">
        <v>169</v>
      </c>
      <c r="K64" s="75" t="s">
        <v>161</v>
      </c>
      <c r="L64" s="144" t="s">
        <v>170</v>
      </c>
      <c r="M64" s="79" t="s">
        <v>144</v>
      </c>
      <c r="N64" s="141">
        <v>42241</v>
      </c>
      <c r="O64" s="141">
        <v>42353</v>
      </c>
      <c r="P64" s="88">
        <v>42646</v>
      </c>
      <c r="Q64" s="99" t="s">
        <v>171</v>
      </c>
      <c r="R64" s="110" t="s">
        <v>172</v>
      </c>
      <c r="S64" s="81">
        <v>1</v>
      </c>
      <c r="T64" s="85" t="s">
        <v>68</v>
      </c>
      <c r="U64" s="82" t="s">
        <v>24</v>
      </c>
      <c r="V64" s="127" t="s">
        <v>24</v>
      </c>
      <c r="W64" s="97">
        <v>42647</v>
      </c>
      <c r="X64" s="87"/>
      <c r="Y64" s="98"/>
    </row>
    <row r="65" spans="1:25" customFormat="1">
      <c r="A65" s="73"/>
      <c r="B65" s="73"/>
      <c r="C65" s="73"/>
      <c r="D65" s="73"/>
      <c r="E65" s="73"/>
      <c r="F65" s="73"/>
      <c r="G65" s="73"/>
      <c r="H65" s="73"/>
      <c r="I65" s="73"/>
      <c r="J65" s="73"/>
      <c r="K65" s="73"/>
      <c r="L65" s="7"/>
      <c r="M65" s="73"/>
      <c r="N65" s="5"/>
      <c r="O65" s="5"/>
      <c r="P65" s="73"/>
      <c r="Q65" s="73"/>
      <c r="R65" s="73"/>
      <c r="S65" s="73"/>
      <c r="T65" s="73"/>
      <c r="U65" s="73"/>
      <c r="V65" s="91"/>
      <c r="W65" s="73"/>
      <c r="X65" s="73"/>
      <c r="Y65" s="94"/>
    </row>
    <row r="66" spans="1:25" customFormat="1" ht="25.5">
      <c r="A66" s="73"/>
      <c r="B66" s="73"/>
      <c r="C66" s="73"/>
      <c r="D66" s="73"/>
      <c r="E66" s="73"/>
      <c r="F66" s="73"/>
      <c r="G66" s="73"/>
      <c r="H66" s="73"/>
      <c r="I66" s="73"/>
      <c r="J66" s="73"/>
      <c r="K66" s="73"/>
      <c r="L66" s="7" t="s">
        <v>173</v>
      </c>
      <c r="M66" s="73"/>
      <c r="N66" s="5"/>
      <c r="O66" s="5"/>
      <c r="P66" s="73"/>
      <c r="Q66" s="73"/>
      <c r="R66" s="73"/>
      <c r="S66" s="73"/>
      <c r="T66" s="73"/>
      <c r="U66" s="73"/>
      <c r="V66" s="91"/>
      <c r="W66" s="73"/>
      <c r="X66" s="73"/>
      <c r="Y66" s="94"/>
    </row>
    <row r="67" spans="1:25" customFormat="1">
      <c r="A67" s="74"/>
      <c r="B67" s="74"/>
      <c r="C67" s="74"/>
      <c r="D67" s="74"/>
      <c r="E67" s="74"/>
      <c r="F67" s="74"/>
      <c r="G67" s="74"/>
      <c r="H67" s="74"/>
      <c r="I67" s="74"/>
      <c r="J67" s="74"/>
      <c r="K67" s="74"/>
      <c r="L67" s="7"/>
      <c r="M67" s="74"/>
      <c r="N67" s="4">
        <v>42241</v>
      </c>
      <c r="O67" s="4">
        <v>42353</v>
      </c>
      <c r="P67" s="74"/>
      <c r="Q67" s="74"/>
      <c r="R67" s="74"/>
      <c r="S67" s="74"/>
      <c r="T67" s="74"/>
      <c r="U67" s="74"/>
      <c r="V67" s="92"/>
      <c r="W67" s="74"/>
      <c r="X67" s="74"/>
      <c r="Y67" s="94"/>
    </row>
    <row r="68" spans="1:25">
      <c r="A68" s="89">
        <v>20151300219283</v>
      </c>
      <c r="B68" s="79">
        <v>577</v>
      </c>
      <c r="C68" s="93" t="s">
        <v>138</v>
      </c>
      <c r="D68" s="88">
        <v>42241</v>
      </c>
      <c r="E68" s="105" t="s">
        <v>35</v>
      </c>
      <c r="F68" s="87" t="s">
        <v>139</v>
      </c>
      <c r="G68" s="99" t="s">
        <v>174</v>
      </c>
      <c r="H68" s="75" t="s">
        <v>175</v>
      </c>
      <c r="I68" s="99" t="s">
        <v>176</v>
      </c>
      <c r="J68" s="87" t="s">
        <v>177</v>
      </c>
      <c r="K68" s="75" t="s">
        <v>41</v>
      </c>
      <c r="L68" s="144" t="s">
        <v>178</v>
      </c>
      <c r="M68" s="79" t="s">
        <v>144</v>
      </c>
      <c r="N68" s="88">
        <v>42236</v>
      </c>
      <c r="O68" s="88">
        <v>42246</v>
      </c>
      <c r="P68" s="88">
        <v>42285</v>
      </c>
      <c r="Q68" s="137" t="s">
        <v>179</v>
      </c>
      <c r="R68" s="145" t="s">
        <v>180</v>
      </c>
      <c r="S68" s="77">
        <v>1</v>
      </c>
      <c r="T68" s="84" t="s">
        <v>68</v>
      </c>
      <c r="U68" s="76" t="s">
        <v>24</v>
      </c>
      <c r="V68" s="90" t="s">
        <v>24</v>
      </c>
      <c r="W68" s="96">
        <v>42285</v>
      </c>
      <c r="X68" s="86"/>
      <c r="Y68" s="98"/>
    </row>
    <row r="69" spans="1:25" customFormat="1" ht="51">
      <c r="A69" s="74"/>
      <c r="B69" s="74"/>
      <c r="C69" s="74"/>
      <c r="D69" s="74"/>
      <c r="E69" s="74"/>
      <c r="F69" s="74"/>
      <c r="G69" s="74"/>
      <c r="H69" s="74"/>
      <c r="I69" s="74"/>
      <c r="J69" s="74"/>
      <c r="K69" s="74"/>
      <c r="L69" s="7" t="s">
        <v>181</v>
      </c>
      <c r="M69" s="74"/>
      <c r="N69" s="74"/>
      <c r="O69" s="74"/>
      <c r="P69" s="74"/>
      <c r="Q69" s="6" t="s">
        <v>182</v>
      </c>
      <c r="R69" s="13" t="s">
        <v>183</v>
      </c>
      <c r="S69" s="74"/>
      <c r="T69" s="74"/>
      <c r="U69" s="74"/>
      <c r="V69" s="92"/>
      <c r="W69" s="74"/>
      <c r="X69" s="74"/>
      <c r="Y69" s="94"/>
    </row>
    <row r="70" spans="1:25">
      <c r="A70" s="154">
        <v>20155200225353</v>
      </c>
      <c r="B70" s="139">
        <v>578</v>
      </c>
      <c r="C70" s="140" t="s">
        <v>90</v>
      </c>
      <c r="D70" s="141">
        <v>42243</v>
      </c>
      <c r="E70" s="142" t="s">
        <v>35</v>
      </c>
      <c r="F70" s="137" t="s">
        <v>139</v>
      </c>
      <c r="G70" s="137" t="s">
        <v>184</v>
      </c>
      <c r="H70" s="143" t="s">
        <v>175</v>
      </c>
      <c r="I70" s="144" t="s">
        <v>185</v>
      </c>
      <c r="J70" s="137" t="s">
        <v>186</v>
      </c>
      <c r="K70" s="143" t="s">
        <v>41</v>
      </c>
      <c r="L70" s="144" t="s">
        <v>187</v>
      </c>
      <c r="M70" s="137" t="s">
        <v>188</v>
      </c>
      <c r="N70" s="141">
        <v>42248</v>
      </c>
      <c r="O70" s="141">
        <v>42307</v>
      </c>
      <c r="P70" s="137"/>
      <c r="Q70" s="137" t="s">
        <v>189</v>
      </c>
      <c r="R70" s="145" t="s">
        <v>190</v>
      </c>
      <c r="S70" s="146">
        <v>1</v>
      </c>
      <c r="T70" s="148" t="s">
        <v>68</v>
      </c>
      <c r="U70" s="148" t="s">
        <v>24</v>
      </c>
      <c r="V70" s="149" t="s">
        <v>24</v>
      </c>
      <c r="W70" s="150">
        <v>42299</v>
      </c>
      <c r="X70" s="148"/>
      <c r="Y70" s="152"/>
    </row>
    <row r="71" spans="1:25">
      <c r="A71" s="89">
        <v>20155200225353</v>
      </c>
      <c r="B71" s="79">
        <v>579</v>
      </c>
      <c r="C71" s="93" t="s">
        <v>90</v>
      </c>
      <c r="D71" s="88">
        <v>42243</v>
      </c>
      <c r="E71" s="105" t="s">
        <v>35</v>
      </c>
      <c r="F71" s="87" t="s">
        <v>139</v>
      </c>
      <c r="G71" s="87" t="s">
        <v>47</v>
      </c>
      <c r="H71" s="75" t="s">
        <v>140</v>
      </c>
      <c r="I71" s="99" t="s">
        <v>191</v>
      </c>
      <c r="J71" s="87" t="s">
        <v>192</v>
      </c>
      <c r="K71" s="75" t="s">
        <v>41</v>
      </c>
      <c r="L71" s="137" t="s">
        <v>193</v>
      </c>
      <c r="M71" s="137" t="s">
        <v>130</v>
      </c>
      <c r="N71" s="141">
        <v>42240</v>
      </c>
      <c r="O71" s="155">
        <v>42243</v>
      </c>
      <c r="P71" s="88">
        <v>42299</v>
      </c>
      <c r="Q71" s="87" t="s">
        <v>194</v>
      </c>
      <c r="R71" s="110" t="s">
        <v>195</v>
      </c>
      <c r="S71" s="77">
        <v>1</v>
      </c>
      <c r="T71" s="76" t="s">
        <v>68</v>
      </c>
      <c r="U71" s="76" t="s">
        <v>24</v>
      </c>
      <c r="V71" s="90" t="s">
        <v>24</v>
      </c>
      <c r="W71" s="87"/>
      <c r="X71" s="87"/>
      <c r="Y71" s="98"/>
    </row>
    <row r="72" spans="1:25" customFormat="1">
      <c r="A72" s="73"/>
      <c r="B72" s="73"/>
      <c r="C72" s="73"/>
      <c r="D72" s="73"/>
      <c r="E72" s="73"/>
      <c r="F72" s="73"/>
      <c r="G72" s="73"/>
      <c r="H72" s="73"/>
      <c r="I72" s="73"/>
      <c r="J72" s="73"/>
      <c r="K72" s="73"/>
      <c r="L72" s="6"/>
      <c r="M72" s="6"/>
      <c r="N72" s="5"/>
      <c r="O72" s="26"/>
      <c r="P72" s="73"/>
      <c r="Q72" s="73"/>
      <c r="R72" s="73"/>
      <c r="S72" s="73"/>
      <c r="T72" s="73"/>
      <c r="U72" s="73"/>
      <c r="V72" s="91"/>
      <c r="W72" s="73"/>
      <c r="X72" s="73"/>
      <c r="Y72" s="94"/>
    </row>
    <row r="73" spans="1:25" customFormat="1">
      <c r="A73" s="73"/>
      <c r="B73" s="73"/>
      <c r="C73" s="73"/>
      <c r="D73" s="73"/>
      <c r="E73" s="73"/>
      <c r="F73" s="73"/>
      <c r="G73" s="73"/>
      <c r="H73" s="73"/>
      <c r="I73" s="73"/>
      <c r="J73" s="73"/>
      <c r="K73" s="73"/>
      <c r="L73" s="6"/>
      <c r="M73" s="6"/>
      <c r="N73" s="5"/>
      <c r="O73" s="26"/>
      <c r="P73" s="73"/>
      <c r="Q73" s="73"/>
      <c r="R73" s="73"/>
      <c r="S73" s="73"/>
      <c r="T73" s="73"/>
      <c r="U73" s="73"/>
      <c r="V73" s="91"/>
      <c r="W73" s="73"/>
      <c r="X73" s="73"/>
      <c r="Y73" s="94"/>
    </row>
    <row r="74" spans="1:25" customFormat="1" ht="51">
      <c r="A74" s="73"/>
      <c r="B74" s="73"/>
      <c r="C74" s="73"/>
      <c r="D74" s="73"/>
      <c r="E74" s="73"/>
      <c r="F74" s="73"/>
      <c r="G74" s="73"/>
      <c r="H74" s="73"/>
      <c r="I74" s="73"/>
      <c r="J74" s="73"/>
      <c r="K74" s="73"/>
      <c r="L74" s="6" t="s">
        <v>196</v>
      </c>
      <c r="M74" s="6"/>
      <c r="N74" s="5"/>
      <c r="O74" s="26"/>
      <c r="P74" s="74"/>
      <c r="Q74" s="74"/>
      <c r="R74" s="74"/>
      <c r="S74" s="74"/>
      <c r="T74" s="74"/>
      <c r="U74" s="74"/>
      <c r="V74" s="92"/>
      <c r="W74" s="74"/>
      <c r="X74" s="74"/>
      <c r="Y74" s="94"/>
    </row>
    <row r="75" spans="1:25" customFormat="1" ht="63.75">
      <c r="A75" s="74"/>
      <c r="B75" s="74"/>
      <c r="C75" s="74"/>
      <c r="D75" s="74"/>
      <c r="E75" s="74"/>
      <c r="F75" s="74"/>
      <c r="G75" s="74"/>
      <c r="H75" s="74"/>
      <c r="I75" s="74"/>
      <c r="J75" s="74"/>
      <c r="K75" s="74"/>
      <c r="L75" s="6"/>
      <c r="M75" s="6" t="s">
        <v>197</v>
      </c>
      <c r="N75" s="4">
        <v>42297</v>
      </c>
      <c r="O75" s="25">
        <v>42369</v>
      </c>
      <c r="P75" s="4">
        <v>42353</v>
      </c>
      <c r="Q75" s="6" t="s">
        <v>198</v>
      </c>
      <c r="R75" s="13" t="s">
        <v>199</v>
      </c>
      <c r="S75" s="14">
        <v>1</v>
      </c>
      <c r="T75" s="15" t="s">
        <v>68</v>
      </c>
      <c r="U75" s="16" t="s">
        <v>24</v>
      </c>
      <c r="V75" s="17" t="s">
        <v>24</v>
      </c>
      <c r="W75" s="18">
        <v>42353</v>
      </c>
      <c r="X75" s="19"/>
      <c r="Y75" s="3"/>
    </row>
    <row r="76" spans="1:25">
      <c r="A76" s="89">
        <v>20155200225353</v>
      </c>
      <c r="B76" s="79">
        <v>580</v>
      </c>
      <c r="C76" s="93" t="s">
        <v>90</v>
      </c>
      <c r="D76" s="88">
        <v>42243</v>
      </c>
      <c r="E76" s="105" t="s">
        <v>35</v>
      </c>
      <c r="F76" s="87" t="s">
        <v>139</v>
      </c>
      <c r="G76" s="87" t="s">
        <v>200</v>
      </c>
      <c r="H76" s="75" t="s">
        <v>140</v>
      </c>
      <c r="I76" s="99" t="s">
        <v>201</v>
      </c>
      <c r="J76" s="87" t="s">
        <v>202</v>
      </c>
      <c r="K76" s="75" t="s">
        <v>41</v>
      </c>
      <c r="L76" s="144" t="s">
        <v>203</v>
      </c>
      <c r="M76" s="137" t="s">
        <v>130</v>
      </c>
      <c r="N76" s="141">
        <v>42263</v>
      </c>
      <c r="O76" s="141">
        <v>42270</v>
      </c>
      <c r="P76" s="141">
        <v>42291</v>
      </c>
      <c r="Q76" s="137" t="s">
        <v>204</v>
      </c>
      <c r="R76" s="145" t="s">
        <v>99</v>
      </c>
      <c r="S76" s="77">
        <v>1</v>
      </c>
      <c r="T76" s="76" t="s">
        <v>68</v>
      </c>
      <c r="U76" s="76" t="s">
        <v>24</v>
      </c>
      <c r="V76" s="90" t="s">
        <v>24</v>
      </c>
      <c r="W76" s="96">
        <v>42299</v>
      </c>
      <c r="X76" s="76"/>
      <c r="Y76" s="98"/>
    </row>
    <row r="77" spans="1:25" customFormat="1" ht="51">
      <c r="A77" s="73"/>
      <c r="B77" s="73"/>
      <c r="C77" s="73"/>
      <c r="D77" s="73"/>
      <c r="E77" s="73"/>
      <c r="F77" s="73"/>
      <c r="G77" s="73"/>
      <c r="H77" s="73"/>
      <c r="I77" s="73"/>
      <c r="J77" s="73"/>
      <c r="K77" s="73"/>
      <c r="L77" s="7" t="s">
        <v>205</v>
      </c>
      <c r="M77" s="6"/>
      <c r="N77" s="5"/>
      <c r="O77" s="5"/>
      <c r="P77" s="5"/>
      <c r="Q77" s="6" t="s">
        <v>206</v>
      </c>
      <c r="R77" s="13" t="s">
        <v>100</v>
      </c>
      <c r="S77" s="73"/>
      <c r="T77" s="73"/>
      <c r="U77" s="73"/>
      <c r="V77" s="91"/>
      <c r="W77" s="73"/>
      <c r="X77" s="73"/>
      <c r="Y77" s="94"/>
    </row>
    <row r="78" spans="1:25" customFormat="1" ht="25.5">
      <c r="A78" s="74"/>
      <c r="B78" s="74"/>
      <c r="C78" s="74"/>
      <c r="D78" s="74"/>
      <c r="E78" s="74"/>
      <c r="F78" s="74"/>
      <c r="G78" s="74"/>
      <c r="H78" s="74"/>
      <c r="I78" s="74"/>
      <c r="J78" s="74"/>
      <c r="K78" s="74"/>
      <c r="L78" s="7"/>
      <c r="M78" s="6" t="s">
        <v>207</v>
      </c>
      <c r="N78" s="4">
        <v>42268</v>
      </c>
      <c r="O78" s="4">
        <v>42292</v>
      </c>
      <c r="P78" s="4">
        <v>42299</v>
      </c>
      <c r="Q78" s="6"/>
      <c r="R78" s="13"/>
      <c r="S78" s="74"/>
      <c r="T78" s="74"/>
      <c r="U78" s="74"/>
      <c r="V78" s="92"/>
      <c r="W78" s="74"/>
      <c r="X78" s="74"/>
      <c r="Y78" s="94"/>
    </row>
    <row r="79" spans="1:25">
      <c r="A79" s="89">
        <v>20155200225353</v>
      </c>
      <c r="B79" s="79">
        <v>581</v>
      </c>
      <c r="C79" s="93" t="s">
        <v>90</v>
      </c>
      <c r="D79" s="88">
        <v>42243</v>
      </c>
      <c r="E79" s="105" t="s">
        <v>35</v>
      </c>
      <c r="F79" s="87" t="s">
        <v>139</v>
      </c>
      <c r="G79" s="87" t="s">
        <v>208</v>
      </c>
      <c r="H79" s="75" t="s">
        <v>140</v>
      </c>
      <c r="I79" s="99" t="s">
        <v>209</v>
      </c>
      <c r="J79" s="87" t="s">
        <v>210</v>
      </c>
      <c r="K79" s="75" t="s">
        <v>41</v>
      </c>
      <c r="L79" s="144" t="s">
        <v>211</v>
      </c>
      <c r="M79" s="137" t="s">
        <v>212</v>
      </c>
      <c r="N79" s="141">
        <v>42248</v>
      </c>
      <c r="O79" s="141">
        <v>42258</v>
      </c>
      <c r="P79" s="88">
        <v>42291</v>
      </c>
      <c r="Q79" s="137" t="s">
        <v>213</v>
      </c>
      <c r="R79" s="145" t="s">
        <v>214</v>
      </c>
      <c r="S79" s="77">
        <v>1</v>
      </c>
      <c r="T79" s="76" t="s">
        <v>68</v>
      </c>
      <c r="U79" s="76" t="s">
        <v>24</v>
      </c>
      <c r="V79" s="90" t="s">
        <v>24</v>
      </c>
      <c r="W79" s="96">
        <v>42299</v>
      </c>
      <c r="X79" s="76"/>
      <c r="Y79" s="98"/>
    </row>
    <row r="80" spans="1:25" customFormat="1" ht="25.5">
      <c r="A80" s="73"/>
      <c r="B80" s="73"/>
      <c r="C80" s="73"/>
      <c r="D80" s="73"/>
      <c r="E80" s="73"/>
      <c r="F80" s="73"/>
      <c r="G80" s="73"/>
      <c r="H80" s="73"/>
      <c r="I80" s="73"/>
      <c r="J80" s="73"/>
      <c r="K80" s="73"/>
      <c r="L80" s="27"/>
      <c r="M80" s="9"/>
      <c r="N80" s="28"/>
      <c r="O80" s="28"/>
      <c r="P80" s="73"/>
      <c r="Q80" s="6" t="s">
        <v>215</v>
      </c>
      <c r="R80" s="13" t="s">
        <v>216</v>
      </c>
      <c r="S80" s="73"/>
      <c r="T80" s="73"/>
      <c r="U80" s="73"/>
      <c r="V80" s="91"/>
      <c r="W80" s="73"/>
      <c r="X80" s="73"/>
      <c r="Y80" s="94"/>
    </row>
    <row r="81" spans="1:25" customFormat="1" ht="38.25">
      <c r="A81" s="73"/>
      <c r="B81" s="73"/>
      <c r="C81" s="73"/>
      <c r="D81" s="73"/>
      <c r="E81" s="73"/>
      <c r="F81" s="73"/>
      <c r="G81" s="73"/>
      <c r="H81" s="73"/>
      <c r="I81" s="73"/>
      <c r="J81" s="73"/>
      <c r="K81" s="73"/>
      <c r="L81" s="7" t="s">
        <v>217</v>
      </c>
      <c r="M81" s="6" t="s">
        <v>218</v>
      </c>
      <c r="N81" s="28"/>
      <c r="O81" s="28"/>
      <c r="P81" s="73"/>
      <c r="Q81" s="6"/>
      <c r="R81" s="29"/>
      <c r="S81" s="73"/>
      <c r="T81" s="73"/>
      <c r="U81" s="73"/>
      <c r="V81" s="91"/>
      <c r="W81" s="73"/>
      <c r="X81" s="73"/>
      <c r="Y81" s="94"/>
    </row>
    <row r="82" spans="1:25" customFormat="1" ht="25.5">
      <c r="A82" s="73"/>
      <c r="B82" s="73"/>
      <c r="C82" s="73"/>
      <c r="D82" s="73"/>
      <c r="E82" s="73"/>
      <c r="F82" s="73"/>
      <c r="G82" s="73"/>
      <c r="H82" s="73"/>
      <c r="I82" s="73"/>
      <c r="J82" s="73"/>
      <c r="K82" s="73"/>
      <c r="L82" s="7"/>
      <c r="M82" s="6"/>
      <c r="N82" s="4">
        <v>42248</v>
      </c>
      <c r="O82" s="4">
        <v>42262</v>
      </c>
      <c r="P82" s="73"/>
      <c r="Q82" s="6" t="s">
        <v>219</v>
      </c>
      <c r="R82" s="13" t="s">
        <v>220</v>
      </c>
      <c r="S82" s="73"/>
      <c r="T82" s="73"/>
      <c r="U82" s="73"/>
      <c r="V82" s="91"/>
      <c r="W82" s="73"/>
      <c r="X82" s="73"/>
      <c r="Y82" s="94"/>
    </row>
    <row r="83" spans="1:25" customFormat="1" ht="38.25">
      <c r="A83" s="73"/>
      <c r="B83" s="73"/>
      <c r="C83" s="73"/>
      <c r="D83" s="73"/>
      <c r="E83" s="73"/>
      <c r="F83" s="73"/>
      <c r="G83" s="73"/>
      <c r="H83" s="73"/>
      <c r="I83" s="73"/>
      <c r="J83" s="73"/>
      <c r="K83" s="73"/>
      <c r="L83" s="7" t="s">
        <v>221</v>
      </c>
      <c r="M83" s="6"/>
      <c r="N83" s="5"/>
      <c r="O83" s="5"/>
      <c r="P83" s="73"/>
      <c r="Q83" s="6"/>
      <c r="R83" s="13"/>
      <c r="S83" s="73"/>
      <c r="T83" s="73"/>
      <c r="U83" s="73"/>
      <c r="V83" s="91"/>
      <c r="W83" s="73"/>
      <c r="X83" s="73"/>
      <c r="Y83" s="94"/>
    </row>
    <row r="84" spans="1:25" customFormat="1" ht="25.5">
      <c r="A84" s="73"/>
      <c r="B84" s="73"/>
      <c r="C84" s="73"/>
      <c r="D84" s="73"/>
      <c r="E84" s="73"/>
      <c r="F84" s="73"/>
      <c r="G84" s="73"/>
      <c r="H84" s="73"/>
      <c r="I84" s="73"/>
      <c r="J84" s="73"/>
      <c r="K84" s="73"/>
      <c r="L84" s="7"/>
      <c r="M84" s="6" t="s">
        <v>222</v>
      </c>
      <c r="N84" s="5"/>
      <c r="O84" s="5"/>
      <c r="P84" s="73"/>
      <c r="Q84" s="6"/>
      <c r="R84" s="13"/>
      <c r="S84" s="73"/>
      <c r="T84" s="73"/>
      <c r="U84" s="73"/>
      <c r="V84" s="91"/>
      <c r="W84" s="73"/>
      <c r="X84" s="73"/>
      <c r="Y84" s="94"/>
    </row>
    <row r="85" spans="1:25" customFormat="1">
      <c r="A85" s="74"/>
      <c r="B85" s="74"/>
      <c r="C85" s="74"/>
      <c r="D85" s="74"/>
      <c r="E85" s="74"/>
      <c r="F85" s="74"/>
      <c r="G85" s="74"/>
      <c r="H85" s="74"/>
      <c r="I85" s="74"/>
      <c r="J85" s="74"/>
      <c r="K85" s="74"/>
      <c r="L85" s="7"/>
      <c r="M85" s="6"/>
      <c r="N85" s="4">
        <v>42240</v>
      </c>
      <c r="O85" s="4">
        <v>42244</v>
      </c>
      <c r="P85" s="74"/>
      <c r="Q85" s="6"/>
      <c r="R85" s="13"/>
      <c r="S85" s="74"/>
      <c r="T85" s="74"/>
      <c r="U85" s="74"/>
      <c r="V85" s="92"/>
      <c r="W85" s="74"/>
      <c r="X85" s="74"/>
      <c r="Y85" s="94"/>
    </row>
    <row r="86" spans="1:25">
      <c r="A86" s="89">
        <v>20155200225353</v>
      </c>
      <c r="B86" s="79">
        <v>582</v>
      </c>
      <c r="C86" s="93" t="s">
        <v>90</v>
      </c>
      <c r="D86" s="88">
        <v>42243</v>
      </c>
      <c r="E86" s="105" t="s">
        <v>35</v>
      </c>
      <c r="F86" s="87" t="s">
        <v>139</v>
      </c>
      <c r="G86" s="87" t="s">
        <v>47</v>
      </c>
      <c r="H86" s="75" t="s">
        <v>38</v>
      </c>
      <c r="I86" s="99" t="s">
        <v>223</v>
      </c>
      <c r="J86" s="87" t="s">
        <v>224</v>
      </c>
      <c r="K86" s="75" t="s">
        <v>41</v>
      </c>
      <c r="L86" s="99" t="s">
        <v>225</v>
      </c>
      <c r="M86" s="87" t="s">
        <v>226</v>
      </c>
      <c r="N86" s="88">
        <v>42268</v>
      </c>
      <c r="O86" s="88">
        <v>42292</v>
      </c>
      <c r="P86" s="88">
        <v>42299</v>
      </c>
      <c r="Q86" s="87" t="s">
        <v>227</v>
      </c>
      <c r="R86" s="145" t="s">
        <v>228</v>
      </c>
      <c r="S86" s="77">
        <v>1</v>
      </c>
      <c r="T86" s="76" t="s">
        <v>68</v>
      </c>
      <c r="U86" s="76" t="s">
        <v>24</v>
      </c>
      <c r="V86" s="90" t="s">
        <v>24</v>
      </c>
      <c r="W86" s="96">
        <v>42299</v>
      </c>
      <c r="X86" s="76"/>
      <c r="Y86" s="98"/>
    </row>
    <row r="87" spans="1:25" customFormat="1">
      <c r="A87" s="74"/>
      <c r="B87" s="74"/>
      <c r="C87" s="74"/>
      <c r="D87" s="74"/>
      <c r="E87" s="74"/>
      <c r="F87" s="74"/>
      <c r="G87" s="74"/>
      <c r="H87" s="74"/>
      <c r="I87" s="74"/>
      <c r="J87" s="74"/>
      <c r="K87" s="74"/>
      <c r="L87" s="74"/>
      <c r="M87" s="74"/>
      <c r="N87" s="74"/>
      <c r="O87" s="74"/>
      <c r="P87" s="74"/>
      <c r="Q87" s="74"/>
      <c r="R87" s="13" t="s">
        <v>229</v>
      </c>
      <c r="S87" s="74"/>
      <c r="T87" s="74"/>
      <c r="U87" s="74"/>
      <c r="V87" s="92"/>
      <c r="W87" s="74"/>
      <c r="X87" s="74"/>
      <c r="Y87" s="94"/>
    </row>
    <row r="88" spans="1:25">
      <c r="A88" s="89">
        <v>20155200225353</v>
      </c>
      <c r="B88" s="79">
        <v>583</v>
      </c>
      <c r="C88" s="93" t="s">
        <v>90</v>
      </c>
      <c r="D88" s="88">
        <v>42243</v>
      </c>
      <c r="E88" s="105" t="s">
        <v>35</v>
      </c>
      <c r="F88" s="87" t="s">
        <v>139</v>
      </c>
      <c r="G88" s="87" t="s">
        <v>47</v>
      </c>
      <c r="H88" s="75" t="s">
        <v>38</v>
      </c>
      <c r="I88" s="99" t="s">
        <v>230</v>
      </c>
      <c r="J88" s="87" t="s">
        <v>224</v>
      </c>
      <c r="K88" s="75" t="s">
        <v>41</v>
      </c>
      <c r="L88" s="99" t="s">
        <v>225</v>
      </c>
      <c r="M88" s="87" t="s">
        <v>231</v>
      </c>
      <c r="N88" s="88">
        <v>42268</v>
      </c>
      <c r="O88" s="88">
        <v>42292</v>
      </c>
      <c r="P88" s="88">
        <v>42299</v>
      </c>
      <c r="Q88" s="87" t="s">
        <v>227</v>
      </c>
      <c r="R88" s="145" t="s">
        <v>228</v>
      </c>
      <c r="S88" s="77">
        <v>1</v>
      </c>
      <c r="T88" s="76" t="s">
        <v>68</v>
      </c>
      <c r="U88" s="76" t="s">
        <v>24</v>
      </c>
      <c r="V88" s="90" t="s">
        <v>24</v>
      </c>
      <c r="W88" s="96">
        <v>42299</v>
      </c>
      <c r="X88" s="76"/>
      <c r="Y88" s="98"/>
    </row>
    <row r="89" spans="1:25" customFormat="1">
      <c r="A89" s="74"/>
      <c r="B89" s="74"/>
      <c r="C89" s="74"/>
      <c r="D89" s="74"/>
      <c r="E89" s="74"/>
      <c r="F89" s="74"/>
      <c r="G89" s="74"/>
      <c r="H89" s="74"/>
      <c r="I89" s="74"/>
      <c r="J89" s="74"/>
      <c r="K89" s="74"/>
      <c r="L89" s="74"/>
      <c r="M89" s="74"/>
      <c r="N89" s="74"/>
      <c r="O89" s="74"/>
      <c r="P89" s="74"/>
      <c r="Q89" s="74"/>
      <c r="R89" s="13" t="s">
        <v>229</v>
      </c>
      <c r="S89" s="74"/>
      <c r="T89" s="74"/>
      <c r="U89" s="74"/>
      <c r="V89" s="92"/>
      <c r="W89" s="74"/>
      <c r="X89" s="74"/>
      <c r="Y89" s="94"/>
    </row>
    <row r="90" spans="1:25">
      <c r="A90" s="89">
        <v>20151010225303</v>
      </c>
      <c r="B90" s="79">
        <v>584</v>
      </c>
      <c r="C90" s="93" t="s">
        <v>232</v>
      </c>
      <c r="D90" s="88">
        <v>42264</v>
      </c>
      <c r="E90" s="105" t="s">
        <v>35</v>
      </c>
      <c r="F90" s="79" t="s">
        <v>139</v>
      </c>
      <c r="G90" s="87" t="s">
        <v>184</v>
      </c>
      <c r="H90" s="75" t="s">
        <v>175</v>
      </c>
      <c r="I90" s="99" t="s">
        <v>233</v>
      </c>
      <c r="J90" s="87" t="s">
        <v>234</v>
      </c>
      <c r="K90" s="143" t="s">
        <v>235</v>
      </c>
      <c r="L90" s="144" t="s">
        <v>236</v>
      </c>
      <c r="M90" s="137" t="s">
        <v>237</v>
      </c>
      <c r="N90" s="141">
        <v>42242</v>
      </c>
      <c r="O90" s="141">
        <v>42292</v>
      </c>
      <c r="P90" s="141">
        <v>42296</v>
      </c>
      <c r="Q90" s="137" t="s">
        <v>238</v>
      </c>
      <c r="R90" s="145" t="s">
        <v>239</v>
      </c>
      <c r="S90" s="146">
        <v>1</v>
      </c>
      <c r="T90" s="147" t="s">
        <v>68</v>
      </c>
      <c r="U90" s="148" t="s">
        <v>24</v>
      </c>
      <c r="V90" s="149" t="s">
        <v>24</v>
      </c>
      <c r="W90" s="150">
        <v>42296</v>
      </c>
      <c r="X90" s="151"/>
      <c r="Y90" s="152"/>
    </row>
    <row r="91" spans="1:25" customFormat="1" ht="76.5">
      <c r="A91" s="74"/>
      <c r="B91" s="74"/>
      <c r="C91" s="74"/>
      <c r="D91" s="74"/>
      <c r="E91" s="74"/>
      <c r="F91" s="74"/>
      <c r="G91" s="74"/>
      <c r="H91" s="74"/>
      <c r="I91" s="74"/>
      <c r="J91" s="74"/>
      <c r="K91" s="12" t="s">
        <v>41</v>
      </c>
      <c r="L91" s="7" t="s">
        <v>240</v>
      </c>
      <c r="M91" s="6" t="s">
        <v>237</v>
      </c>
      <c r="N91" s="4">
        <v>42242</v>
      </c>
      <c r="O91" s="4">
        <v>42434</v>
      </c>
      <c r="P91" s="4">
        <v>42429</v>
      </c>
      <c r="Q91" s="6" t="s">
        <v>241</v>
      </c>
      <c r="R91" s="13" t="s">
        <v>242</v>
      </c>
      <c r="S91" s="14">
        <v>1</v>
      </c>
      <c r="T91" s="15" t="s">
        <v>68</v>
      </c>
      <c r="U91" s="16" t="s">
        <v>24</v>
      </c>
      <c r="V91" s="17" t="s">
        <v>24</v>
      </c>
      <c r="W91" s="18">
        <v>42296</v>
      </c>
      <c r="X91" s="19"/>
      <c r="Y91" s="3"/>
    </row>
    <row r="92" spans="1:25">
      <c r="A92" s="89">
        <v>20157300201453</v>
      </c>
      <c r="B92" s="79">
        <v>585</v>
      </c>
      <c r="C92" s="93" t="s">
        <v>243</v>
      </c>
      <c r="D92" s="88">
        <v>42129</v>
      </c>
      <c r="E92" s="105" t="s">
        <v>35</v>
      </c>
      <c r="F92" s="87" t="s">
        <v>244</v>
      </c>
      <c r="G92" s="87" t="s">
        <v>245</v>
      </c>
      <c r="H92" s="75" t="s">
        <v>38</v>
      </c>
      <c r="I92" s="144" t="s">
        <v>246</v>
      </c>
      <c r="J92" s="87" t="s">
        <v>247</v>
      </c>
      <c r="K92" s="143" t="s">
        <v>235</v>
      </c>
      <c r="L92" s="137" t="s">
        <v>248</v>
      </c>
      <c r="M92" s="137" t="s">
        <v>249</v>
      </c>
      <c r="N92" s="141">
        <v>42258</v>
      </c>
      <c r="O92" s="141">
        <v>42307</v>
      </c>
      <c r="P92" s="141">
        <v>42304</v>
      </c>
      <c r="Q92" s="137" t="s">
        <v>250</v>
      </c>
      <c r="R92" s="145" t="s">
        <v>251</v>
      </c>
      <c r="S92" s="146">
        <v>1</v>
      </c>
      <c r="T92" s="147" t="s">
        <v>68</v>
      </c>
      <c r="U92" s="148" t="s">
        <v>24</v>
      </c>
      <c r="V92" s="149" t="s">
        <v>24</v>
      </c>
      <c r="W92" s="150">
        <v>42304</v>
      </c>
      <c r="X92" s="151"/>
      <c r="Y92" s="152"/>
    </row>
    <row r="93" spans="1:25" customFormat="1" ht="114.75">
      <c r="A93" s="74"/>
      <c r="B93" s="74"/>
      <c r="C93" s="74"/>
      <c r="D93" s="74"/>
      <c r="E93" s="74"/>
      <c r="F93" s="74"/>
      <c r="G93" s="74"/>
      <c r="H93" s="74"/>
      <c r="I93" s="7" t="s">
        <v>252</v>
      </c>
      <c r="J93" s="74"/>
      <c r="K93" s="12" t="s">
        <v>41</v>
      </c>
      <c r="L93" s="6" t="s">
        <v>253</v>
      </c>
      <c r="M93" s="6" t="s">
        <v>249</v>
      </c>
      <c r="N93" s="4">
        <v>42258</v>
      </c>
      <c r="O93" s="4">
        <v>42369</v>
      </c>
      <c r="P93" s="4">
        <v>42304</v>
      </c>
      <c r="Q93" s="6" t="s">
        <v>254</v>
      </c>
      <c r="R93" s="13" t="s">
        <v>255</v>
      </c>
      <c r="S93" s="14">
        <v>1</v>
      </c>
      <c r="T93" s="15" t="s">
        <v>68</v>
      </c>
      <c r="U93" s="16" t="s">
        <v>24</v>
      </c>
      <c r="V93" s="17" t="s">
        <v>24</v>
      </c>
      <c r="W93" s="18">
        <v>42304</v>
      </c>
      <c r="X93" s="19"/>
      <c r="Y93" s="3"/>
    </row>
    <row r="94" spans="1:25">
      <c r="A94" s="89">
        <v>20157300201453</v>
      </c>
      <c r="B94" s="79">
        <v>586</v>
      </c>
      <c r="C94" s="93" t="s">
        <v>243</v>
      </c>
      <c r="D94" s="88">
        <v>42129</v>
      </c>
      <c r="E94" s="105" t="s">
        <v>35</v>
      </c>
      <c r="F94" s="87" t="s">
        <v>244</v>
      </c>
      <c r="G94" s="87" t="s">
        <v>256</v>
      </c>
      <c r="H94" s="75" t="s">
        <v>38</v>
      </c>
      <c r="I94" s="99" t="s">
        <v>257</v>
      </c>
      <c r="J94" s="87" t="s">
        <v>258</v>
      </c>
      <c r="K94" s="75" t="s">
        <v>41</v>
      </c>
      <c r="L94" s="137" t="s">
        <v>259</v>
      </c>
      <c r="M94" s="87" t="s">
        <v>260</v>
      </c>
      <c r="N94" s="88">
        <v>42126</v>
      </c>
      <c r="O94" s="88">
        <v>42353</v>
      </c>
      <c r="P94" s="88">
        <v>42304</v>
      </c>
      <c r="Q94" s="87" t="s">
        <v>261</v>
      </c>
      <c r="R94" s="110"/>
      <c r="S94" s="79"/>
      <c r="T94" s="79"/>
      <c r="U94" s="75"/>
      <c r="V94" s="116"/>
      <c r="W94" s="87"/>
      <c r="X94" s="87"/>
      <c r="Y94" s="98"/>
    </row>
    <row r="95" spans="1:25" customFormat="1">
      <c r="A95" s="73"/>
      <c r="B95" s="73"/>
      <c r="C95" s="73"/>
      <c r="D95" s="73"/>
      <c r="E95" s="73"/>
      <c r="F95" s="73"/>
      <c r="G95" s="73"/>
      <c r="H95" s="73"/>
      <c r="I95" s="73"/>
      <c r="J95" s="73"/>
      <c r="K95" s="73"/>
      <c r="L95" s="6"/>
      <c r="M95" s="73"/>
      <c r="N95" s="73"/>
      <c r="O95" s="73"/>
      <c r="P95" s="74"/>
      <c r="Q95" s="74"/>
      <c r="R95" s="74"/>
      <c r="S95" s="74"/>
      <c r="T95" s="74"/>
      <c r="U95" s="74"/>
      <c r="V95" s="92"/>
      <c r="W95" s="74"/>
      <c r="X95" s="74"/>
      <c r="Y95" s="94"/>
    </row>
    <row r="96" spans="1:25" customFormat="1" ht="38.25">
      <c r="A96" s="73"/>
      <c r="B96" s="73"/>
      <c r="C96" s="73"/>
      <c r="D96" s="73"/>
      <c r="E96" s="73"/>
      <c r="F96" s="73"/>
      <c r="G96" s="73"/>
      <c r="H96" s="73"/>
      <c r="I96" s="73"/>
      <c r="J96" s="73"/>
      <c r="K96" s="73"/>
      <c r="L96" s="6" t="s">
        <v>262</v>
      </c>
      <c r="M96" s="73"/>
      <c r="N96" s="73"/>
      <c r="O96" s="73"/>
      <c r="P96" s="88">
        <v>42354</v>
      </c>
      <c r="Q96" s="6" t="s">
        <v>263</v>
      </c>
      <c r="R96" s="110" t="s">
        <v>264</v>
      </c>
      <c r="S96" s="77">
        <v>1</v>
      </c>
      <c r="T96" s="84" t="s">
        <v>68</v>
      </c>
      <c r="U96" s="76" t="s">
        <v>24</v>
      </c>
      <c r="V96" s="90" t="s">
        <v>24</v>
      </c>
      <c r="W96" s="96">
        <v>42354</v>
      </c>
      <c r="X96" s="86"/>
      <c r="Y96" s="98"/>
    </row>
    <row r="97" spans="1:25" customFormat="1">
      <c r="A97" s="73"/>
      <c r="B97" s="73"/>
      <c r="C97" s="73"/>
      <c r="D97" s="73"/>
      <c r="E97" s="73"/>
      <c r="F97" s="73"/>
      <c r="G97" s="73"/>
      <c r="H97" s="73"/>
      <c r="I97" s="73"/>
      <c r="J97" s="73"/>
      <c r="K97" s="73"/>
      <c r="L97" s="6"/>
      <c r="M97" s="73"/>
      <c r="N97" s="73"/>
      <c r="O97" s="73"/>
      <c r="P97" s="73"/>
      <c r="Q97" s="6"/>
      <c r="R97" s="73"/>
      <c r="S97" s="73"/>
      <c r="T97" s="73"/>
      <c r="U97" s="73"/>
      <c r="V97" s="91"/>
      <c r="W97" s="73"/>
      <c r="X97" s="73"/>
      <c r="Y97" s="94"/>
    </row>
    <row r="98" spans="1:25" customFormat="1">
      <c r="A98" s="74"/>
      <c r="B98" s="74"/>
      <c r="C98" s="74"/>
      <c r="D98" s="74"/>
      <c r="E98" s="74"/>
      <c r="F98" s="74"/>
      <c r="G98" s="74"/>
      <c r="H98" s="74"/>
      <c r="I98" s="74"/>
      <c r="J98" s="74"/>
      <c r="K98" s="74"/>
      <c r="L98" s="6"/>
      <c r="M98" s="74"/>
      <c r="N98" s="74"/>
      <c r="O98" s="74"/>
      <c r="P98" s="74"/>
      <c r="Q98" s="6" t="s">
        <v>265</v>
      </c>
      <c r="R98" s="74"/>
      <c r="S98" s="74"/>
      <c r="T98" s="74"/>
      <c r="U98" s="74"/>
      <c r="V98" s="92"/>
      <c r="W98" s="74"/>
      <c r="X98" s="74"/>
      <c r="Y98" s="94"/>
    </row>
    <row r="99" spans="1:25">
      <c r="A99" s="89">
        <v>20157300201453</v>
      </c>
      <c r="B99" s="79">
        <v>587</v>
      </c>
      <c r="C99" s="93" t="s">
        <v>243</v>
      </c>
      <c r="D99" s="88">
        <v>42129</v>
      </c>
      <c r="E99" s="105" t="s">
        <v>35</v>
      </c>
      <c r="F99" s="87" t="s">
        <v>244</v>
      </c>
      <c r="G99" s="87" t="s">
        <v>266</v>
      </c>
      <c r="H99" s="75" t="s">
        <v>38</v>
      </c>
      <c r="I99" s="99" t="s">
        <v>267</v>
      </c>
      <c r="J99" s="87" t="s">
        <v>268</v>
      </c>
      <c r="K99" s="75" t="s">
        <v>269</v>
      </c>
      <c r="L99" s="137" t="s">
        <v>270</v>
      </c>
      <c r="M99" s="87" t="s">
        <v>260</v>
      </c>
      <c r="N99" s="88">
        <v>42261</v>
      </c>
      <c r="O99" s="88">
        <v>42338</v>
      </c>
      <c r="P99" s="88">
        <v>42304</v>
      </c>
      <c r="Q99" s="137" t="s">
        <v>271</v>
      </c>
      <c r="R99" s="110" t="s">
        <v>272</v>
      </c>
      <c r="S99" s="78">
        <v>0.7</v>
      </c>
      <c r="T99" s="72" t="s">
        <v>273</v>
      </c>
      <c r="U99" s="75"/>
      <c r="V99" s="116"/>
      <c r="W99" s="87"/>
      <c r="X99" s="86"/>
      <c r="Y99" s="98"/>
    </row>
    <row r="100" spans="1:25" customFormat="1" ht="51">
      <c r="A100" s="73"/>
      <c r="B100" s="73"/>
      <c r="C100" s="73"/>
      <c r="D100" s="73"/>
      <c r="E100" s="73"/>
      <c r="F100" s="73"/>
      <c r="G100" s="73"/>
      <c r="H100" s="73"/>
      <c r="I100" s="73"/>
      <c r="J100" s="73"/>
      <c r="K100" s="73"/>
      <c r="L100" s="6" t="s">
        <v>274</v>
      </c>
      <c r="M100" s="73"/>
      <c r="N100" s="73"/>
      <c r="O100" s="73"/>
      <c r="P100" s="74"/>
      <c r="Q100" s="6" t="s">
        <v>275</v>
      </c>
      <c r="R100" s="74"/>
      <c r="S100" s="74"/>
      <c r="T100" s="74"/>
      <c r="U100" s="74"/>
      <c r="V100" s="92"/>
      <c r="W100" s="74"/>
      <c r="X100" s="74"/>
      <c r="Y100" s="94"/>
    </row>
    <row r="101" spans="1:25" customFormat="1" ht="63.75">
      <c r="A101" s="73"/>
      <c r="B101" s="73"/>
      <c r="C101" s="73"/>
      <c r="D101" s="73"/>
      <c r="E101" s="73"/>
      <c r="F101" s="73"/>
      <c r="G101" s="73"/>
      <c r="H101" s="73"/>
      <c r="I101" s="73"/>
      <c r="J101" s="73"/>
      <c r="K101" s="73"/>
      <c r="L101" s="6"/>
      <c r="M101" s="73"/>
      <c r="N101" s="73"/>
      <c r="O101" s="73"/>
      <c r="P101" s="88">
        <v>42354</v>
      </c>
      <c r="Q101" s="6" t="s">
        <v>276</v>
      </c>
      <c r="R101" s="110" t="s">
        <v>277</v>
      </c>
      <c r="S101" s="77">
        <v>1</v>
      </c>
      <c r="T101" s="84" t="s">
        <v>68</v>
      </c>
      <c r="U101" s="76" t="s">
        <v>24</v>
      </c>
      <c r="V101" s="90" t="s">
        <v>24</v>
      </c>
      <c r="W101" s="96">
        <v>42354</v>
      </c>
      <c r="X101" s="86"/>
      <c r="Y101" s="98"/>
    </row>
    <row r="102" spans="1:25" customFormat="1">
      <c r="A102" s="73"/>
      <c r="B102" s="73"/>
      <c r="C102" s="73"/>
      <c r="D102" s="73"/>
      <c r="E102" s="73"/>
      <c r="F102" s="73"/>
      <c r="G102" s="73"/>
      <c r="H102" s="73"/>
      <c r="I102" s="73"/>
      <c r="J102" s="73"/>
      <c r="K102" s="73"/>
      <c r="L102" s="6"/>
      <c r="M102" s="73"/>
      <c r="N102" s="73"/>
      <c r="O102" s="73"/>
      <c r="P102" s="73"/>
      <c r="Q102" s="9"/>
      <c r="R102" s="73"/>
      <c r="S102" s="73"/>
      <c r="T102" s="73"/>
      <c r="U102" s="73"/>
      <c r="V102" s="91"/>
      <c r="W102" s="73"/>
      <c r="X102" s="73"/>
      <c r="Y102" s="94"/>
    </row>
    <row r="103" spans="1:25" customFormat="1" ht="25.5">
      <c r="A103" s="73"/>
      <c r="B103" s="73"/>
      <c r="C103" s="73"/>
      <c r="D103" s="73"/>
      <c r="E103" s="73"/>
      <c r="F103" s="73"/>
      <c r="G103" s="73"/>
      <c r="H103" s="73"/>
      <c r="I103" s="73"/>
      <c r="J103" s="73"/>
      <c r="K103" s="73"/>
      <c r="L103" s="6"/>
      <c r="M103" s="73"/>
      <c r="N103" s="73"/>
      <c r="O103" s="73"/>
      <c r="P103" s="73"/>
      <c r="Q103" s="6" t="s">
        <v>278</v>
      </c>
      <c r="R103" s="73"/>
      <c r="S103" s="73"/>
      <c r="T103" s="73"/>
      <c r="U103" s="73"/>
      <c r="V103" s="91"/>
      <c r="W103" s="73"/>
      <c r="X103" s="73"/>
      <c r="Y103" s="94"/>
    </row>
    <row r="104" spans="1:25" customFormat="1">
      <c r="A104" s="74"/>
      <c r="B104" s="74"/>
      <c r="C104" s="74"/>
      <c r="D104" s="74"/>
      <c r="E104" s="74"/>
      <c r="F104" s="74"/>
      <c r="G104" s="74"/>
      <c r="H104" s="74"/>
      <c r="I104" s="74"/>
      <c r="J104" s="74"/>
      <c r="K104" s="74"/>
      <c r="L104" s="6"/>
      <c r="M104" s="74"/>
      <c r="N104" s="74"/>
      <c r="O104" s="74"/>
      <c r="P104" s="74"/>
      <c r="Q104" s="6" t="s">
        <v>279</v>
      </c>
      <c r="R104" s="74"/>
      <c r="S104" s="74"/>
      <c r="T104" s="74"/>
      <c r="U104" s="74"/>
      <c r="V104" s="92"/>
      <c r="W104" s="74"/>
      <c r="X104" s="74"/>
      <c r="Y104" s="94"/>
    </row>
    <row r="105" spans="1:25">
      <c r="A105" s="89">
        <v>20157300201453</v>
      </c>
      <c r="B105" s="79">
        <v>588</v>
      </c>
      <c r="C105" s="93" t="s">
        <v>243</v>
      </c>
      <c r="D105" s="88">
        <v>42129</v>
      </c>
      <c r="E105" s="105" t="s">
        <v>35</v>
      </c>
      <c r="F105" s="87" t="s">
        <v>244</v>
      </c>
      <c r="G105" s="87" t="s">
        <v>280</v>
      </c>
      <c r="H105" s="75" t="s">
        <v>38</v>
      </c>
      <c r="I105" s="99" t="s">
        <v>281</v>
      </c>
      <c r="J105" s="87" t="s">
        <v>282</v>
      </c>
      <c r="K105" s="75" t="s">
        <v>269</v>
      </c>
      <c r="L105" s="137" t="s">
        <v>283</v>
      </c>
      <c r="M105" s="87" t="s">
        <v>260</v>
      </c>
      <c r="N105" s="88">
        <v>42261</v>
      </c>
      <c r="O105" s="88">
        <v>42338</v>
      </c>
      <c r="P105" s="88">
        <v>42304</v>
      </c>
      <c r="Q105" s="137" t="s">
        <v>284</v>
      </c>
      <c r="R105" s="110" t="s">
        <v>272</v>
      </c>
      <c r="S105" s="78">
        <v>0.7</v>
      </c>
      <c r="T105" s="72" t="s">
        <v>273</v>
      </c>
      <c r="U105" s="75"/>
      <c r="V105" s="116"/>
      <c r="W105" s="87"/>
      <c r="X105" s="86"/>
      <c r="Y105" s="98"/>
    </row>
    <row r="106" spans="1:25" customFormat="1" ht="51">
      <c r="A106" s="73"/>
      <c r="B106" s="73"/>
      <c r="C106" s="73"/>
      <c r="D106" s="73"/>
      <c r="E106" s="73"/>
      <c r="F106" s="73"/>
      <c r="G106" s="73"/>
      <c r="H106" s="73"/>
      <c r="I106" s="73"/>
      <c r="J106" s="73"/>
      <c r="K106" s="73"/>
      <c r="L106" s="6" t="s">
        <v>274</v>
      </c>
      <c r="M106" s="73"/>
      <c r="N106" s="73"/>
      <c r="O106" s="73"/>
      <c r="P106" s="74"/>
      <c r="Q106" s="6" t="s">
        <v>285</v>
      </c>
      <c r="R106" s="74"/>
      <c r="S106" s="74"/>
      <c r="T106" s="74"/>
      <c r="U106" s="74"/>
      <c r="V106" s="92"/>
      <c r="W106" s="74"/>
      <c r="X106" s="74"/>
      <c r="Y106" s="94"/>
    </row>
    <row r="107" spans="1:25" customFormat="1" ht="63.75">
      <c r="A107" s="73"/>
      <c r="B107" s="73"/>
      <c r="C107" s="73"/>
      <c r="D107" s="73"/>
      <c r="E107" s="73"/>
      <c r="F107" s="73"/>
      <c r="G107" s="73"/>
      <c r="H107" s="73"/>
      <c r="I107" s="73"/>
      <c r="J107" s="73"/>
      <c r="K107" s="73"/>
      <c r="L107" s="6"/>
      <c r="M107" s="73"/>
      <c r="N107" s="73"/>
      <c r="O107" s="73"/>
      <c r="P107" s="88">
        <v>42354</v>
      </c>
      <c r="Q107" s="6" t="s">
        <v>276</v>
      </c>
      <c r="R107" s="13" t="s">
        <v>286</v>
      </c>
      <c r="S107" s="77">
        <v>1</v>
      </c>
      <c r="T107" s="84" t="s">
        <v>68</v>
      </c>
      <c r="U107" s="76" t="s">
        <v>24</v>
      </c>
      <c r="V107" s="90" t="s">
        <v>24</v>
      </c>
      <c r="W107" s="96">
        <v>42354</v>
      </c>
      <c r="X107" s="86"/>
      <c r="Y107" s="98"/>
    </row>
    <row r="108" spans="1:25" customFormat="1" ht="51">
      <c r="A108" s="73"/>
      <c r="B108" s="73"/>
      <c r="C108" s="73"/>
      <c r="D108" s="73"/>
      <c r="E108" s="73"/>
      <c r="F108" s="73"/>
      <c r="G108" s="73"/>
      <c r="H108" s="73"/>
      <c r="I108" s="73"/>
      <c r="J108" s="73"/>
      <c r="K108" s="73"/>
      <c r="L108" s="6"/>
      <c r="M108" s="73"/>
      <c r="N108" s="73"/>
      <c r="O108" s="73"/>
      <c r="P108" s="73"/>
      <c r="Q108" s="6" t="s">
        <v>278</v>
      </c>
      <c r="R108" s="13" t="s">
        <v>287</v>
      </c>
      <c r="S108" s="73"/>
      <c r="T108" s="73"/>
      <c r="U108" s="73"/>
      <c r="V108" s="91"/>
      <c r="W108" s="73"/>
      <c r="X108" s="73"/>
      <c r="Y108" s="94"/>
    </row>
    <row r="109" spans="1:25" customFormat="1" ht="51">
      <c r="A109" s="74"/>
      <c r="B109" s="74"/>
      <c r="C109" s="74"/>
      <c r="D109" s="74"/>
      <c r="E109" s="74"/>
      <c r="F109" s="74"/>
      <c r="G109" s="74"/>
      <c r="H109" s="74"/>
      <c r="I109" s="74"/>
      <c r="J109" s="74"/>
      <c r="K109" s="74"/>
      <c r="L109" s="6"/>
      <c r="M109" s="74"/>
      <c r="N109" s="74"/>
      <c r="O109" s="74"/>
      <c r="P109" s="74"/>
      <c r="Q109" s="6" t="s">
        <v>288</v>
      </c>
      <c r="R109" s="13"/>
      <c r="S109" s="74"/>
      <c r="T109" s="74"/>
      <c r="U109" s="74"/>
      <c r="V109" s="92"/>
      <c r="W109" s="74"/>
      <c r="X109" s="74"/>
      <c r="Y109" s="94"/>
    </row>
    <row r="110" spans="1:25">
      <c r="A110" s="89">
        <v>20157300201453</v>
      </c>
      <c r="B110" s="79">
        <v>589</v>
      </c>
      <c r="C110" s="93" t="s">
        <v>243</v>
      </c>
      <c r="D110" s="88">
        <v>42129</v>
      </c>
      <c r="E110" s="105" t="s">
        <v>35</v>
      </c>
      <c r="F110" s="87" t="s">
        <v>244</v>
      </c>
      <c r="G110" s="87" t="s">
        <v>289</v>
      </c>
      <c r="H110" s="75" t="s">
        <v>38</v>
      </c>
      <c r="I110" s="99" t="s">
        <v>290</v>
      </c>
      <c r="J110" s="87" t="s">
        <v>291</v>
      </c>
      <c r="K110" s="75" t="s">
        <v>41</v>
      </c>
      <c r="L110" s="137" t="s">
        <v>292</v>
      </c>
      <c r="M110" s="87" t="s">
        <v>293</v>
      </c>
      <c r="N110" s="88">
        <v>42261</v>
      </c>
      <c r="O110" s="88">
        <v>42369</v>
      </c>
      <c r="P110" s="88">
        <v>42304</v>
      </c>
      <c r="Q110" s="137" t="s">
        <v>294</v>
      </c>
      <c r="R110" s="110" t="s">
        <v>295</v>
      </c>
      <c r="S110" s="78">
        <v>0.5</v>
      </c>
      <c r="T110" s="79" t="s">
        <v>273</v>
      </c>
      <c r="U110" s="75"/>
      <c r="V110" s="116"/>
      <c r="W110" s="87"/>
      <c r="X110" s="87"/>
      <c r="Y110" s="98"/>
    </row>
    <row r="111" spans="1:25" customFormat="1" ht="25.5">
      <c r="A111" s="73"/>
      <c r="B111" s="73"/>
      <c r="C111" s="73"/>
      <c r="D111" s="73"/>
      <c r="E111" s="73"/>
      <c r="F111" s="73"/>
      <c r="G111" s="73"/>
      <c r="H111" s="73"/>
      <c r="I111" s="73"/>
      <c r="J111" s="73"/>
      <c r="K111" s="73"/>
      <c r="L111" s="6"/>
      <c r="M111" s="73"/>
      <c r="N111" s="73"/>
      <c r="O111" s="73"/>
      <c r="P111" s="73"/>
      <c r="Q111" s="6" t="s">
        <v>296</v>
      </c>
      <c r="R111" s="73"/>
      <c r="S111" s="73"/>
      <c r="T111" s="73"/>
      <c r="U111" s="73"/>
      <c r="V111" s="91"/>
      <c r="W111" s="73"/>
      <c r="X111" s="73"/>
      <c r="Y111" s="94"/>
    </row>
    <row r="112" spans="1:25" customFormat="1" ht="38.25">
      <c r="A112" s="73"/>
      <c r="B112" s="73"/>
      <c r="C112" s="73"/>
      <c r="D112" s="73"/>
      <c r="E112" s="73"/>
      <c r="F112" s="73"/>
      <c r="G112" s="73"/>
      <c r="H112" s="73"/>
      <c r="I112" s="73"/>
      <c r="J112" s="73"/>
      <c r="K112" s="73"/>
      <c r="L112" s="6" t="s">
        <v>297</v>
      </c>
      <c r="M112" s="73"/>
      <c r="N112" s="73"/>
      <c r="O112" s="73"/>
      <c r="P112" s="73"/>
      <c r="Q112" s="6"/>
      <c r="R112" s="73"/>
      <c r="S112" s="73"/>
      <c r="T112" s="73"/>
      <c r="U112" s="73"/>
      <c r="V112" s="91"/>
      <c r="W112" s="73"/>
      <c r="X112" s="73"/>
      <c r="Y112" s="94"/>
    </row>
    <row r="113" spans="1:25" customFormat="1" ht="102">
      <c r="A113" s="73"/>
      <c r="B113" s="73"/>
      <c r="C113" s="73"/>
      <c r="D113" s="73"/>
      <c r="E113" s="73"/>
      <c r="F113" s="73"/>
      <c r="G113" s="73"/>
      <c r="H113" s="73"/>
      <c r="I113" s="73"/>
      <c r="J113" s="73"/>
      <c r="K113" s="73"/>
      <c r="L113" s="6"/>
      <c r="M113" s="73"/>
      <c r="N113" s="73"/>
      <c r="O113" s="73"/>
      <c r="P113" s="74"/>
      <c r="Q113" s="6" t="s">
        <v>298</v>
      </c>
      <c r="R113" s="74"/>
      <c r="S113" s="74"/>
      <c r="T113" s="74"/>
      <c r="U113" s="74"/>
      <c r="V113" s="92"/>
      <c r="W113" s="74"/>
      <c r="X113" s="74"/>
      <c r="Y113" s="94"/>
    </row>
    <row r="114" spans="1:25" customFormat="1" ht="63.75">
      <c r="A114" s="73"/>
      <c r="B114" s="73"/>
      <c r="C114" s="73"/>
      <c r="D114" s="73"/>
      <c r="E114" s="73"/>
      <c r="F114" s="73"/>
      <c r="G114" s="73"/>
      <c r="H114" s="73"/>
      <c r="I114" s="73"/>
      <c r="J114" s="73"/>
      <c r="K114" s="73"/>
      <c r="L114" s="6"/>
      <c r="M114" s="73"/>
      <c r="N114" s="73"/>
      <c r="O114" s="73"/>
      <c r="P114" s="88">
        <v>42354</v>
      </c>
      <c r="Q114" s="6" t="s">
        <v>299</v>
      </c>
      <c r="R114" s="13" t="s">
        <v>295</v>
      </c>
      <c r="S114" s="77">
        <v>1</v>
      </c>
      <c r="T114" s="84" t="s">
        <v>68</v>
      </c>
      <c r="U114" s="76" t="s">
        <v>24</v>
      </c>
      <c r="V114" s="90" t="s">
        <v>24</v>
      </c>
      <c r="W114" s="96">
        <v>42354</v>
      </c>
      <c r="X114" s="86"/>
      <c r="Y114" s="98"/>
    </row>
    <row r="115" spans="1:25" customFormat="1" ht="25.5">
      <c r="A115" s="73"/>
      <c r="B115" s="73"/>
      <c r="C115" s="73"/>
      <c r="D115" s="73"/>
      <c r="E115" s="73"/>
      <c r="F115" s="73"/>
      <c r="G115" s="73"/>
      <c r="H115" s="73"/>
      <c r="I115" s="73"/>
      <c r="J115" s="73"/>
      <c r="K115" s="73"/>
      <c r="L115" s="6"/>
      <c r="M115" s="73"/>
      <c r="N115" s="73"/>
      <c r="O115" s="73"/>
      <c r="P115" s="73"/>
      <c r="Q115" s="6" t="s">
        <v>300</v>
      </c>
      <c r="R115" s="13" t="s">
        <v>301</v>
      </c>
      <c r="S115" s="73"/>
      <c r="T115" s="73"/>
      <c r="U115" s="73"/>
      <c r="V115" s="91"/>
      <c r="W115" s="73"/>
      <c r="X115" s="73"/>
      <c r="Y115" s="94"/>
    </row>
    <row r="116" spans="1:25" customFormat="1">
      <c r="A116" s="74"/>
      <c r="B116" s="74"/>
      <c r="C116" s="74"/>
      <c r="D116" s="74"/>
      <c r="E116" s="74"/>
      <c r="F116" s="74"/>
      <c r="G116" s="74"/>
      <c r="H116" s="74"/>
      <c r="I116" s="74"/>
      <c r="J116" s="74"/>
      <c r="K116" s="74"/>
      <c r="L116" s="6"/>
      <c r="M116" s="74"/>
      <c r="N116" s="74"/>
      <c r="O116" s="74"/>
      <c r="P116" s="74"/>
      <c r="Q116" s="6" t="s">
        <v>302</v>
      </c>
      <c r="R116" s="13"/>
      <c r="S116" s="74"/>
      <c r="T116" s="74"/>
      <c r="U116" s="74"/>
      <c r="V116" s="92"/>
      <c r="W116" s="74"/>
      <c r="X116" s="74"/>
      <c r="Y116" s="94"/>
    </row>
    <row r="117" spans="1:25">
      <c r="A117" s="89">
        <v>20157300201453</v>
      </c>
      <c r="B117" s="79">
        <v>590</v>
      </c>
      <c r="C117" s="93" t="s">
        <v>243</v>
      </c>
      <c r="D117" s="88">
        <v>42129</v>
      </c>
      <c r="E117" s="105" t="s">
        <v>35</v>
      </c>
      <c r="F117" s="87" t="s">
        <v>244</v>
      </c>
      <c r="G117" s="87" t="s">
        <v>303</v>
      </c>
      <c r="H117" s="75" t="s">
        <v>38</v>
      </c>
      <c r="I117" s="99" t="s">
        <v>304</v>
      </c>
      <c r="J117" s="87" t="s">
        <v>305</v>
      </c>
      <c r="K117" s="75" t="s">
        <v>41</v>
      </c>
      <c r="L117" s="87" t="s">
        <v>306</v>
      </c>
      <c r="M117" s="87" t="s">
        <v>293</v>
      </c>
      <c r="N117" s="88">
        <v>42308</v>
      </c>
      <c r="O117" s="88">
        <v>42460</v>
      </c>
      <c r="P117" s="88">
        <v>42304</v>
      </c>
      <c r="Q117" s="87" t="s">
        <v>307</v>
      </c>
      <c r="R117" s="145" t="s">
        <v>308</v>
      </c>
      <c r="S117" s="78">
        <v>0.7</v>
      </c>
      <c r="T117" s="79" t="s">
        <v>273</v>
      </c>
      <c r="U117" s="75"/>
      <c r="V117" s="116"/>
      <c r="W117" s="87"/>
      <c r="X117" s="87"/>
      <c r="Y117" s="98"/>
    </row>
    <row r="118" spans="1:25" customFormat="1" ht="25.5">
      <c r="A118" s="73"/>
      <c r="B118" s="73"/>
      <c r="C118" s="73"/>
      <c r="D118" s="73"/>
      <c r="E118" s="73"/>
      <c r="F118" s="73"/>
      <c r="G118" s="73"/>
      <c r="H118" s="73"/>
      <c r="I118" s="73"/>
      <c r="J118" s="73"/>
      <c r="K118" s="73"/>
      <c r="L118" s="73"/>
      <c r="M118" s="73"/>
      <c r="N118" s="73"/>
      <c r="O118" s="73"/>
      <c r="P118" s="73"/>
      <c r="Q118" s="73"/>
      <c r="R118" s="13" t="s">
        <v>309</v>
      </c>
      <c r="S118" s="73"/>
      <c r="T118" s="73"/>
      <c r="U118" s="73"/>
      <c r="V118" s="91"/>
      <c r="W118" s="73"/>
      <c r="X118" s="73"/>
      <c r="Y118" s="94"/>
    </row>
    <row r="119" spans="1:25" customFormat="1" ht="25.5">
      <c r="A119" s="73"/>
      <c r="B119" s="73"/>
      <c r="C119" s="73"/>
      <c r="D119" s="73"/>
      <c r="E119" s="73"/>
      <c r="F119" s="73"/>
      <c r="G119" s="73"/>
      <c r="H119" s="73"/>
      <c r="I119" s="73"/>
      <c r="J119" s="73"/>
      <c r="K119" s="73"/>
      <c r="L119" s="73"/>
      <c r="M119" s="73"/>
      <c r="N119" s="73"/>
      <c r="O119" s="73"/>
      <c r="P119" s="74"/>
      <c r="Q119" s="74"/>
      <c r="R119" s="13" t="s">
        <v>310</v>
      </c>
      <c r="S119" s="74"/>
      <c r="T119" s="74"/>
      <c r="U119" s="74"/>
      <c r="V119" s="92"/>
      <c r="W119" s="74"/>
      <c r="X119" s="74"/>
      <c r="Y119" s="94"/>
    </row>
    <row r="120" spans="1:25" customFormat="1" ht="38.25">
      <c r="A120" s="73"/>
      <c r="B120" s="73"/>
      <c r="C120" s="73"/>
      <c r="D120" s="73"/>
      <c r="E120" s="73"/>
      <c r="F120" s="73"/>
      <c r="G120" s="73"/>
      <c r="H120" s="73"/>
      <c r="I120" s="73"/>
      <c r="J120" s="73"/>
      <c r="K120" s="73"/>
      <c r="L120" s="73"/>
      <c r="M120" s="73"/>
      <c r="N120" s="73"/>
      <c r="O120" s="73"/>
      <c r="P120" s="88">
        <v>42354</v>
      </c>
      <c r="Q120" s="6" t="s">
        <v>311</v>
      </c>
      <c r="R120" s="110" t="s">
        <v>312</v>
      </c>
      <c r="S120" s="77">
        <v>1</v>
      </c>
      <c r="T120" s="84" t="s">
        <v>68</v>
      </c>
      <c r="U120" s="76" t="s">
        <v>24</v>
      </c>
      <c r="V120" s="90" t="s">
        <v>24</v>
      </c>
      <c r="W120" s="96">
        <v>42354</v>
      </c>
      <c r="X120" s="86"/>
      <c r="Y120" s="98"/>
    </row>
    <row r="121" spans="1:25" customFormat="1">
      <c r="A121" s="74"/>
      <c r="B121" s="74"/>
      <c r="C121" s="74"/>
      <c r="D121" s="74"/>
      <c r="E121" s="74"/>
      <c r="F121" s="74"/>
      <c r="G121" s="74"/>
      <c r="H121" s="74"/>
      <c r="I121" s="74"/>
      <c r="J121" s="74"/>
      <c r="K121" s="74"/>
      <c r="L121" s="74"/>
      <c r="M121" s="74"/>
      <c r="N121" s="74"/>
      <c r="O121" s="74"/>
      <c r="P121" s="74"/>
      <c r="Q121" s="6" t="s">
        <v>302</v>
      </c>
      <c r="R121" s="74"/>
      <c r="S121" s="74"/>
      <c r="T121" s="74"/>
      <c r="U121" s="74"/>
      <c r="V121" s="92"/>
      <c r="W121" s="74"/>
      <c r="X121" s="74"/>
      <c r="Y121" s="94"/>
    </row>
    <row r="122" spans="1:25">
      <c r="A122" s="154">
        <v>20157300201453</v>
      </c>
      <c r="B122" s="139">
        <v>591</v>
      </c>
      <c r="C122" s="140" t="s">
        <v>243</v>
      </c>
      <c r="D122" s="141">
        <v>42244</v>
      </c>
      <c r="E122" s="142" t="s">
        <v>35</v>
      </c>
      <c r="F122" s="137" t="s">
        <v>313</v>
      </c>
      <c r="G122" s="137" t="s">
        <v>314</v>
      </c>
      <c r="H122" s="143" t="s">
        <v>38</v>
      </c>
      <c r="I122" s="144" t="s">
        <v>315</v>
      </c>
      <c r="J122" s="137" t="s">
        <v>316</v>
      </c>
      <c r="K122" s="143" t="s">
        <v>269</v>
      </c>
      <c r="L122" s="137" t="s">
        <v>317</v>
      </c>
      <c r="M122" s="137" t="s">
        <v>260</v>
      </c>
      <c r="N122" s="141">
        <v>42261</v>
      </c>
      <c r="O122" s="141">
        <v>42369</v>
      </c>
      <c r="P122" s="141">
        <v>42304</v>
      </c>
      <c r="Q122" s="137" t="s">
        <v>318</v>
      </c>
      <c r="R122" s="145" t="s">
        <v>319</v>
      </c>
      <c r="S122" s="146">
        <v>1</v>
      </c>
      <c r="T122" s="148" t="s">
        <v>273</v>
      </c>
      <c r="U122" s="148" t="s">
        <v>24</v>
      </c>
      <c r="V122" s="149" t="s">
        <v>24</v>
      </c>
      <c r="W122" s="150">
        <v>42304</v>
      </c>
      <c r="X122" s="151"/>
      <c r="Y122" s="152"/>
    </row>
    <row r="123" spans="1:25">
      <c r="A123" s="89">
        <v>20157300201453</v>
      </c>
      <c r="B123" s="79">
        <v>592</v>
      </c>
      <c r="C123" s="93" t="s">
        <v>243</v>
      </c>
      <c r="D123" s="88">
        <v>42244</v>
      </c>
      <c r="E123" s="105" t="s">
        <v>35</v>
      </c>
      <c r="F123" s="87" t="s">
        <v>313</v>
      </c>
      <c r="G123" s="87" t="s">
        <v>320</v>
      </c>
      <c r="H123" s="75" t="s">
        <v>38</v>
      </c>
      <c r="I123" s="99" t="s">
        <v>321</v>
      </c>
      <c r="J123" s="87" t="s">
        <v>322</v>
      </c>
      <c r="K123" s="75" t="s">
        <v>269</v>
      </c>
      <c r="L123" s="137" t="s">
        <v>323</v>
      </c>
      <c r="M123" s="87" t="s">
        <v>260</v>
      </c>
      <c r="N123" s="88">
        <v>42261</v>
      </c>
      <c r="O123" s="79" t="s">
        <v>324</v>
      </c>
      <c r="P123" s="141">
        <v>42304</v>
      </c>
      <c r="Q123" s="137" t="s">
        <v>325</v>
      </c>
      <c r="R123" s="145"/>
      <c r="S123" s="153">
        <v>0.1</v>
      </c>
      <c r="T123" s="139" t="s">
        <v>273</v>
      </c>
      <c r="U123" s="143"/>
      <c r="V123" s="156"/>
      <c r="W123" s="137"/>
      <c r="X123" s="137"/>
      <c r="Y123" s="152"/>
    </row>
    <row r="124" spans="1:25" customFormat="1" ht="25.5">
      <c r="A124" s="73"/>
      <c r="B124" s="73"/>
      <c r="C124" s="73"/>
      <c r="D124" s="73"/>
      <c r="E124" s="73"/>
      <c r="F124" s="73"/>
      <c r="G124" s="73"/>
      <c r="H124" s="73"/>
      <c r="I124" s="73"/>
      <c r="J124" s="73"/>
      <c r="K124" s="73"/>
      <c r="L124" s="6"/>
      <c r="M124" s="73"/>
      <c r="N124" s="73"/>
      <c r="O124" s="73"/>
      <c r="P124" s="4">
        <v>42354</v>
      </c>
      <c r="Q124" s="6" t="s">
        <v>326</v>
      </c>
      <c r="R124" s="13"/>
      <c r="S124" s="5"/>
      <c r="T124" s="5"/>
      <c r="U124" s="12"/>
      <c r="V124" s="30"/>
      <c r="W124" s="6"/>
      <c r="X124" s="6"/>
      <c r="Y124" s="3"/>
    </row>
    <row r="125" spans="1:25" customFormat="1" ht="89.25">
      <c r="A125" s="73"/>
      <c r="B125" s="73"/>
      <c r="C125" s="73"/>
      <c r="D125" s="73"/>
      <c r="E125" s="73"/>
      <c r="F125" s="73"/>
      <c r="G125" s="73"/>
      <c r="H125" s="73"/>
      <c r="I125" s="73"/>
      <c r="J125" s="73"/>
      <c r="K125" s="73"/>
      <c r="L125" s="6" t="s">
        <v>327</v>
      </c>
      <c r="M125" s="73"/>
      <c r="N125" s="73"/>
      <c r="O125" s="73"/>
      <c r="P125" s="88">
        <v>42424</v>
      </c>
      <c r="Q125" s="6" t="s">
        <v>328</v>
      </c>
      <c r="R125" s="110" t="s">
        <v>329</v>
      </c>
      <c r="S125" s="77">
        <v>1</v>
      </c>
      <c r="T125" s="76" t="s">
        <v>68</v>
      </c>
      <c r="U125" s="76" t="s">
        <v>24</v>
      </c>
      <c r="V125" s="90" t="s">
        <v>24</v>
      </c>
      <c r="W125" s="96">
        <v>42424</v>
      </c>
      <c r="X125" s="86"/>
      <c r="Y125" s="98"/>
    </row>
    <row r="126" spans="1:25" customFormat="1" ht="25.5">
      <c r="A126" s="74"/>
      <c r="B126" s="74"/>
      <c r="C126" s="74"/>
      <c r="D126" s="74"/>
      <c r="E126" s="74"/>
      <c r="F126" s="74"/>
      <c r="G126" s="74"/>
      <c r="H126" s="74"/>
      <c r="I126" s="74"/>
      <c r="J126" s="74"/>
      <c r="K126" s="74"/>
      <c r="L126" s="6"/>
      <c r="M126" s="74"/>
      <c r="N126" s="74"/>
      <c r="O126" s="74"/>
      <c r="P126" s="74"/>
      <c r="Q126" s="6" t="s">
        <v>330</v>
      </c>
      <c r="R126" s="74"/>
      <c r="S126" s="74"/>
      <c r="T126" s="74"/>
      <c r="U126" s="74"/>
      <c r="V126" s="92"/>
      <c r="W126" s="74"/>
      <c r="X126" s="74"/>
      <c r="Y126" s="94"/>
    </row>
    <row r="127" spans="1:25">
      <c r="A127" s="89">
        <v>20157300201453</v>
      </c>
      <c r="B127" s="79">
        <v>593</v>
      </c>
      <c r="C127" s="93" t="s">
        <v>243</v>
      </c>
      <c r="D127" s="88">
        <v>42244</v>
      </c>
      <c r="E127" s="105" t="s">
        <v>35</v>
      </c>
      <c r="F127" s="87" t="s">
        <v>313</v>
      </c>
      <c r="G127" s="87" t="s">
        <v>331</v>
      </c>
      <c r="H127" s="75" t="s">
        <v>38</v>
      </c>
      <c r="I127" s="99" t="s">
        <v>332</v>
      </c>
      <c r="J127" s="87" t="s">
        <v>333</v>
      </c>
      <c r="K127" s="75" t="s">
        <v>269</v>
      </c>
      <c r="L127" s="137" t="s">
        <v>334</v>
      </c>
      <c r="M127" s="87" t="s">
        <v>260</v>
      </c>
      <c r="N127" s="88">
        <v>42261</v>
      </c>
      <c r="O127" s="88">
        <v>42307</v>
      </c>
      <c r="P127" s="88">
        <v>42304</v>
      </c>
      <c r="Q127" s="137" t="s">
        <v>335</v>
      </c>
      <c r="R127" s="110" t="s">
        <v>336</v>
      </c>
      <c r="S127" s="77">
        <v>1</v>
      </c>
      <c r="T127" s="76" t="s">
        <v>68</v>
      </c>
      <c r="U127" s="76" t="s">
        <v>24</v>
      </c>
      <c r="V127" s="90" t="s">
        <v>24</v>
      </c>
      <c r="W127" s="96">
        <v>42304</v>
      </c>
      <c r="X127" s="86"/>
      <c r="Y127" s="98"/>
    </row>
    <row r="128" spans="1:25" customFormat="1" ht="25.5">
      <c r="A128" s="74"/>
      <c r="B128" s="74"/>
      <c r="C128" s="74"/>
      <c r="D128" s="74"/>
      <c r="E128" s="74"/>
      <c r="F128" s="74"/>
      <c r="G128" s="74"/>
      <c r="H128" s="74"/>
      <c r="I128" s="74"/>
      <c r="J128" s="74"/>
      <c r="K128" s="74"/>
      <c r="L128" s="6" t="s">
        <v>337</v>
      </c>
      <c r="M128" s="74"/>
      <c r="N128" s="74"/>
      <c r="O128" s="74"/>
      <c r="P128" s="74"/>
      <c r="Q128" s="6" t="s">
        <v>338</v>
      </c>
      <c r="R128" s="74"/>
      <c r="S128" s="74"/>
      <c r="T128" s="74"/>
      <c r="U128" s="74"/>
      <c r="V128" s="92"/>
      <c r="W128" s="74"/>
      <c r="X128" s="74"/>
      <c r="Y128" s="94"/>
    </row>
    <row r="129" spans="1:25">
      <c r="A129" s="89">
        <v>20157300201453</v>
      </c>
      <c r="B129" s="79">
        <v>594</v>
      </c>
      <c r="C129" s="93" t="s">
        <v>243</v>
      </c>
      <c r="D129" s="88">
        <v>42257</v>
      </c>
      <c r="E129" s="105" t="s">
        <v>35</v>
      </c>
      <c r="F129" s="87" t="s">
        <v>339</v>
      </c>
      <c r="G129" s="87" t="s">
        <v>340</v>
      </c>
      <c r="H129" s="75" t="s">
        <v>175</v>
      </c>
      <c r="I129" s="99" t="s">
        <v>341</v>
      </c>
      <c r="J129" s="87" t="s">
        <v>342</v>
      </c>
      <c r="K129" s="75" t="s">
        <v>41</v>
      </c>
      <c r="L129" s="137" t="s">
        <v>343</v>
      </c>
      <c r="M129" s="139" t="s">
        <v>344</v>
      </c>
      <c r="N129" s="88">
        <v>42261</v>
      </c>
      <c r="O129" s="88">
        <v>42551</v>
      </c>
      <c r="P129" s="88">
        <v>42304</v>
      </c>
      <c r="Q129" s="137" t="s">
        <v>345</v>
      </c>
      <c r="R129" s="110"/>
      <c r="S129" s="78">
        <v>0.5</v>
      </c>
      <c r="T129" s="79" t="s">
        <v>273</v>
      </c>
      <c r="U129" s="75"/>
      <c r="V129" s="116"/>
      <c r="W129" s="87"/>
      <c r="X129" s="87"/>
      <c r="Y129" s="98"/>
    </row>
    <row r="130" spans="1:25" customFormat="1" ht="38.25">
      <c r="A130" s="73"/>
      <c r="B130" s="73"/>
      <c r="C130" s="73"/>
      <c r="D130" s="73"/>
      <c r="E130" s="73"/>
      <c r="F130" s="73"/>
      <c r="G130" s="73"/>
      <c r="H130" s="73"/>
      <c r="I130" s="73"/>
      <c r="J130" s="73"/>
      <c r="K130" s="73"/>
      <c r="L130" s="6" t="s">
        <v>346</v>
      </c>
      <c r="M130" s="5"/>
      <c r="N130" s="73"/>
      <c r="O130" s="73"/>
      <c r="P130" s="73"/>
      <c r="Q130" s="6" t="s">
        <v>347</v>
      </c>
      <c r="R130" s="73"/>
      <c r="S130" s="73"/>
      <c r="T130" s="73"/>
      <c r="U130" s="73"/>
      <c r="V130" s="91"/>
      <c r="W130" s="73"/>
      <c r="X130" s="73"/>
      <c r="Y130" s="94"/>
    </row>
    <row r="131" spans="1:25" customFormat="1" ht="25.5">
      <c r="A131" s="73"/>
      <c r="B131" s="73"/>
      <c r="C131" s="73"/>
      <c r="D131" s="73"/>
      <c r="E131" s="73"/>
      <c r="F131" s="73"/>
      <c r="G131" s="73"/>
      <c r="H131" s="73"/>
      <c r="I131" s="73"/>
      <c r="J131" s="73"/>
      <c r="K131" s="73"/>
      <c r="L131" s="6"/>
      <c r="M131" s="5" t="s">
        <v>344</v>
      </c>
      <c r="N131" s="73"/>
      <c r="O131" s="73"/>
      <c r="P131" s="74"/>
      <c r="Q131" s="6"/>
      <c r="R131" s="74"/>
      <c r="S131" s="74"/>
      <c r="T131" s="74"/>
      <c r="U131" s="74"/>
      <c r="V131" s="92"/>
      <c r="W131" s="74"/>
      <c r="X131" s="74"/>
      <c r="Y131" s="94"/>
    </row>
    <row r="132" spans="1:25" customFormat="1" ht="63.75">
      <c r="A132" s="73"/>
      <c r="B132" s="73"/>
      <c r="C132" s="73"/>
      <c r="D132" s="73"/>
      <c r="E132" s="73"/>
      <c r="F132" s="73"/>
      <c r="G132" s="73"/>
      <c r="H132" s="73"/>
      <c r="I132" s="73"/>
      <c r="J132" s="73"/>
      <c r="K132" s="73"/>
      <c r="L132" s="6" t="s">
        <v>348</v>
      </c>
      <c r="M132" s="5"/>
      <c r="N132" s="73"/>
      <c r="O132" s="73"/>
      <c r="P132" s="88">
        <v>42354</v>
      </c>
      <c r="Q132" s="6" t="s">
        <v>349</v>
      </c>
      <c r="R132" s="13" t="s">
        <v>350</v>
      </c>
      <c r="S132" s="77">
        <v>1</v>
      </c>
      <c r="T132" s="84" t="s">
        <v>68</v>
      </c>
      <c r="U132" s="76" t="s">
        <v>24</v>
      </c>
      <c r="V132" s="90" t="s">
        <v>24</v>
      </c>
      <c r="W132" s="96">
        <v>42296</v>
      </c>
      <c r="X132" s="86"/>
      <c r="Y132" s="98"/>
    </row>
    <row r="133" spans="1:25" customFormat="1" ht="25.5">
      <c r="A133" s="73"/>
      <c r="B133" s="73"/>
      <c r="C133" s="73"/>
      <c r="D133" s="73"/>
      <c r="E133" s="73"/>
      <c r="F133" s="73"/>
      <c r="G133" s="73"/>
      <c r="H133" s="73"/>
      <c r="I133" s="73"/>
      <c r="J133" s="73"/>
      <c r="K133" s="73"/>
      <c r="L133" s="6"/>
      <c r="M133" s="5"/>
      <c r="N133" s="73"/>
      <c r="O133" s="73"/>
      <c r="P133" s="73"/>
      <c r="Q133" s="6" t="s">
        <v>351</v>
      </c>
      <c r="R133" s="13" t="s">
        <v>352</v>
      </c>
      <c r="S133" s="73"/>
      <c r="T133" s="73"/>
      <c r="U133" s="73"/>
      <c r="V133" s="91"/>
      <c r="W133" s="73"/>
      <c r="X133" s="73"/>
      <c r="Y133" s="94"/>
    </row>
    <row r="134" spans="1:25" customFormat="1">
      <c r="A134" s="74"/>
      <c r="B134" s="74"/>
      <c r="C134" s="74"/>
      <c r="D134" s="74"/>
      <c r="E134" s="74"/>
      <c r="F134" s="74"/>
      <c r="G134" s="74"/>
      <c r="H134" s="74"/>
      <c r="I134" s="74"/>
      <c r="J134" s="74"/>
      <c r="K134" s="74"/>
      <c r="L134" s="6"/>
      <c r="M134" s="5"/>
      <c r="N134" s="74"/>
      <c r="O134" s="74"/>
      <c r="P134" s="74"/>
      <c r="Q134" s="6" t="s">
        <v>302</v>
      </c>
      <c r="R134" s="13"/>
      <c r="S134" s="74"/>
      <c r="T134" s="74"/>
      <c r="U134" s="74"/>
      <c r="V134" s="92"/>
      <c r="W134" s="74"/>
      <c r="X134" s="74"/>
      <c r="Y134" s="94"/>
    </row>
    <row r="135" spans="1:25">
      <c r="A135" s="89">
        <v>20157300201453</v>
      </c>
      <c r="B135" s="79">
        <v>595</v>
      </c>
      <c r="C135" s="93" t="s">
        <v>243</v>
      </c>
      <c r="D135" s="88">
        <v>42257</v>
      </c>
      <c r="E135" s="105" t="s">
        <v>35</v>
      </c>
      <c r="F135" s="87" t="s">
        <v>339</v>
      </c>
      <c r="G135" s="87" t="s">
        <v>353</v>
      </c>
      <c r="H135" s="75" t="s">
        <v>175</v>
      </c>
      <c r="I135" s="99" t="s">
        <v>354</v>
      </c>
      <c r="J135" s="87" t="s">
        <v>355</v>
      </c>
      <c r="K135" s="75" t="s">
        <v>41</v>
      </c>
      <c r="L135" s="137" t="s">
        <v>356</v>
      </c>
      <c r="M135" s="137" t="s">
        <v>357</v>
      </c>
      <c r="N135" s="141">
        <v>42261</v>
      </c>
      <c r="O135" s="141">
        <v>42307</v>
      </c>
      <c r="P135" s="88">
        <v>42304</v>
      </c>
      <c r="Q135" s="137" t="s">
        <v>358</v>
      </c>
      <c r="R135" s="110" t="s">
        <v>359</v>
      </c>
      <c r="S135" s="77">
        <v>1</v>
      </c>
      <c r="T135" s="76" t="s">
        <v>68</v>
      </c>
      <c r="U135" s="76" t="s">
        <v>24</v>
      </c>
      <c r="V135" s="90" t="s">
        <v>24</v>
      </c>
      <c r="W135" s="96">
        <v>42304</v>
      </c>
      <c r="X135" s="86"/>
      <c r="Y135" s="98"/>
    </row>
    <row r="136" spans="1:25" customFormat="1" ht="38.25">
      <c r="A136" s="73"/>
      <c r="B136" s="73"/>
      <c r="C136" s="73"/>
      <c r="D136" s="73"/>
      <c r="E136" s="73"/>
      <c r="F136" s="73"/>
      <c r="G136" s="73"/>
      <c r="H136" s="73"/>
      <c r="I136" s="73"/>
      <c r="J136" s="73"/>
      <c r="K136" s="73"/>
      <c r="L136" s="6"/>
      <c r="M136" s="6"/>
      <c r="N136" s="5"/>
      <c r="O136" s="5"/>
      <c r="P136" s="73"/>
      <c r="Q136" s="6" t="s">
        <v>360</v>
      </c>
      <c r="R136" s="73"/>
      <c r="S136" s="73"/>
      <c r="T136" s="73"/>
      <c r="U136" s="73"/>
      <c r="V136" s="91"/>
      <c r="W136" s="73"/>
      <c r="X136" s="73"/>
      <c r="Y136" s="94"/>
    </row>
    <row r="137" spans="1:25" customFormat="1" ht="51">
      <c r="A137" s="73"/>
      <c r="B137" s="73"/>
      <c r="C137" s="73"/>
      <c r="D137" s="73"/>
      <c r="E137" s="73"/>
      <c r="F137" s="73"/>
      <c r="G137" s="73"/>
      <c r="H137" s="73"/>
      <c r="I137" s="73"/>
      <c r="J137" s="73"/>
      <c r="K137" s="73"/>
      <c r="L137" s="6" t="s">
        <v>361</v>
      </c>
      <c r="M137" s="6"/>
      <c r="N137" s="5"/>
      <c r="O137" s="5"/>
      <c r="P137" s="73"/>
      <c r="Q137" s="6"/>
      <c r="R137" s="73"/>
      <c r="S137" s="73"/>
      <c r="T137" s="73"/>
      <c r="U137" s="73"/>
      <c r="V137" s="91"/>
      <c r="W137" s="73"/>
      <c r="X137" s="73"/>
      <c r="Y137" s="94"/>
    </row>
    <row r="138" spans="1:25" customFormat="1" ht="25.5">
      <c r="A138" s="74"/>
      <c r="B138" s="74"/>
      <c r="C138" s="74"/>
      <c r="D138" s="74"/>
      <c r="E138" s="74"/>
      <c r="F138" s="74"/>
      <c r="G138" s="74"/>
      <c r="H138" s="74"/>
      <c r="I138" s="74"/>
      <c r="J138" s="74"/>
      <c r="K138" s="74"/>
      <c r="L138" s="6"/>
      <c r="M138" s="6" t="s">
        <v>362</v>
      </c>
      <c r="N138" s="4">
        <v>42261</v>
      </c>
      <c r="O138" s="4">
        <v>42307</v>
      </c>
      <c r="P138" s="74"/>
      <c r="Q138" s="6" t="s">
        <v>363</v>
      </c>
      <c r="R138" s="74"/>
      <c r="S138" s="74"/>
      <c r="T138" s="74"/>
      <c r="U138" s="74"/>
      <c r="V138" s="92"/>
      <c r="W138" s="74"/>
      <c r="X138" s="74"/>
      <c r="Y138" s="94"/>
    </row>
    <row r="139" spans="1:25">
      <c r="A139" s="89">
        <v>20151200219593</v>
      </c>
      <c r="B139" s="79">
        <v>601</v>
      </c>
      <c r="C139" s="93" t="s">
        <v>364</v>
      </c>
      <c r="D139" s="88">
        <v>42236</v>
      </c>
      <c r="E139" s="105" t="s">
        <v>35</v>
      </c>
      <c r="F139" s="87" t="s">
        <v>139</v>
      </c>
      <c r="G139" s="87" t="s">
        <v>365</v>
      </c>
      <c r="H139" s="75" t="s">
        <v>140</v>
      </c>
      <c r="I139" s="99" t="s">
        <v>366</v>
      </c>
      <c r="J139" s="87" t="s">
        <v>367</v>
      </c>
      <c r="K139" s="101" t="s">
        <v>368</v>
      </c>
      <c r="L139" s="99" t="s">
        <v>369</v>
      </c>
      <c r="M139" s="137" t="s">
        <v>370</v>
      </c>
      <c r="N139" s="88">
        <v>42262</v>
      </c>
      <c r="O139" s="88">
        <v>42307</v>
      </c>
      <c r="P139" s="88">
        <v>42307</v>
      </c>
      <c r="Q139" s="87" t="s">
        <v>371</v>
      </c>
      <c r="R139" s="145" t="s">
        <v>372</v>
      </c>
      <c r="S139" s="77">
        <v>1</v>
      </c>
      <c r="T139" s="84" t="s">
        <v>68</v>
      </c>
      <c r="U139" s="76" t="s">
        <v>24</v>
      </c>
      <c r="V139" s="90" t="s">
        <v>24</v>
      </c>
      <c r="W139" s="96">
        <v>42307</v>
      </c>
      <c r="X139" s="86"/>
      <c r="Y139" s="98"/>
    </row>
    <row r="140" spans="1:25" customFormat="1">
      <c r="A140" s="73"/>
      <c r="B140" s="73"/>
      <c r="C140" s="73"/>
      <c r="D140" s="73"/>
      <c r="E140" s="73"/>
      <c r="F140" s="73"/>
      <c r="G140" s="73"/>
      <c r="H140" s="73"/>
      <c r="I140" s="73"/>
      <c r="J140" s="73"/>
      <c r="K140" s="73"/>
      <c r="L140" s="73"/>
      <c r="M140" s="6"/>
      <c r="N140" s="73"/>
      <c r="O140" s="73"/>
      <c r="P140" s="73"/>
      <c r="Q140" s="73"/>
      <c r="R140" s="13"/>
      <c r="S140" s="73"/>
      <c r="T140" s="73"/>
      <c r="U140" s="73"/>
      <c r="V140" s="91"/>
      <c r="W140" s="73"/>
      <c r="X140" s="73"/>
      <c r="Y140" s="94"/>
    </row>
    <row r="141" spans="1:25" customFormat="1" ht="25.5">
      <c r="A141" s="74"/>
      <c r="B141" s="74"/>
      <c r="C141" s="74"/>
      <c r="D141" s="74"/>
      <c r="E141" s="74"/>
      <c r="F141" s="74"/>
      <c r="G141" s="74"/>
      <c r="H141" s="74"/>
      <c r="I141" s="74"/>
      <c r="J141" s="74"/>
      <c r="K141" s="74"/>
      <c r="L141" s="74"/>
      <c r="M141" s="6" t="s">
        <v>373</v>
      </c>
      <c r="N141" s="74"/>
      <c r="O141" s="74"/>
      <c r="P141" s="74"/>
      <c r="Q141" s="74"/>
      <c r="R141" s="13" t="s">
        <v>374</v>
      </c>
      <c r="S141" s="74"/>
      <c r="T141" s="74"/>
      <c r="U141" s="74"/>
      <c r="V141" s="92"/>
      <c r="W141" s="74"/>
      <c r="X141" s="74"/>
      <c r="Y141" s="94"/>
    </row>
    <row r="142" spans="1:25">
      <c r="A142" s="89">
        <v>20152000220843</v>
      </c>
      <c r="B142" s="79">
        <v>602</v>
      </c>
      <c r="C142" s="93" t="s">
        <v>232</v>
      </c>
      <c r="D142" s="88">
        <v>42216</v>
      </c>
      <c r="E142" s="105" t="s">
        <v>35</v>
      </c>
      <c r="F142" s="87" t="s">
        <v>339</v>
      </c>
      <c r="G142" s="87" t="s">
        <v>375</v>
      </c>
      <c r="H142" s="75" t="s">
        <v>175</v>
      </c>
      <c r="I142" s="99" t="s">
        <v>376</v>
      </c>
      <c r="J142" s="87" t="s">
        <v>377</v>
      </c>
      <c r="K142" s="101" t="s">
        <v>368</v>
      </c>
      <c r="L142" s="144" t="s">
        <v>378</v>
      </c>
      <c r="M142" s="137" t="s">
        <v>379</v>
      </c>
      <c r="N142" s="88">
        <v>42278</v>
      </c>
      <c r="O142" s="88">
        <v>42308</v>
      </c>
      <c r="P142" s="88">
        <v>42306</v>
      </c>
      <c r="Q142" s="137" t="s">
        <v>380</v>
      </c>
      <c r="R142" s="145" t="s">
        <v>381</v>
      </c>
      <c r="S142" s="77">
        <v>1</v>
      </c>
      <c r="T142" s="76" t="s">
        <v>68</v>
      </c>
      <c r="U142" s="76" t="s">
        <v>24</v>
      </c>
      <c r="V142" s="90" t="s">
        <v>24</v>
      </c>
      <c r="W142" s="96">
        <v>42306</v>
      </c>
      <c r="X142" s="86"/>
      <c r="Y142" s="98"/>
    </row>
    <row r="143" spans="1:25" customFormat="1" ht="38.25">
      <c r="A143" s="73"/>
      <c r="B143" s="73"/>
      <c r="C143" s="73"/>
      <c r="D143" s="73"/>
      <c r="E143" s="73"/>
      <c r="F143" s="73"/>
      <c r="G143" s="73"/>
      <c r="H143" s="73"/>
      <c r="I143" s="73"/>
      <c r="J143" s="73"/>
      <c r="K143" s="73"/>
      <c r="L143" s="7" t="s">
        <v>382</v>
      </c>
      <c r="M143" s="6"/>
      <c r="N143" s="73"/>
      <c r="O143" s="73"/>
      <c r="P143" s="73"/>
      <c r="Q143" s="6" t="s">
        <v>383</v>
      </c>
      <c r="R143" s="13" t="s">
        <v>384</v>
      </c>
      <c r="S143" s="73"/>
      <c r="T143" s="73"/>
      <c r="U143" s="73"/>
      <c r="V143" s="91"/>
      <c r="W143" s="73"/>
      <c r="X143" s="73"/>
      <c r="Y143" s="94"/>
    </row>
    <row r="144" spans="1:25" customFormat="1" ht="25.5">
      <c r="A144" s="74"/>
      <c r="B144" s="74"/>
      <c r="C144" s="74"/>
      <c r="D144" s="74"/>
      <c r="E144" s="74"/>
      <c r="F144" s="74"/>
      <c r="G144" s="74"/>
      <c r="H144" s="74"/>
      <c r="I144" s="74"/>
      <c r="J144" s="74"/>
      <c r="K144" s="74"/>
      <c r="L144" s="7"/>
      <c r="M144" s="6" t="s">
        <v>385</v>
      </c>
      <c r="N144" s="74"/>
      <c r="O144" s="74"/>
      <c r="P144" s="74"/>
      <c r="Q144" s="6"/>
      <c r="R144" s="13"/>
      <c r="S144" s="74"/>
      <c r="T144" s="74"/>
      <c r="U144" s="74"/>
      <c r="V144" s="92"/>
      <c r="W144" s="74"/>
      <c r="X144" s="74"/>
      <c r="Y144" s="94"/>
    </row>
    <row r="145" spans="1:25">
      <c r="A145" s="89">
        <v>20152000220843</v>
      </c>
      <c r="B145" s="79">
        <v>603</v>
      </c>
      <c r="C145" s="93" t="s">
        <v>232</v>
      </c>
      <c r="D145" s="88">
        <v>42216</v>
      </c>
      <c r="E145" s="105" t="s">
        <v>35</v>
      </c>
      <c r="F145" s="87" t="s">
        <v>339</v>
      </c>
      <c r="G145" s="87" t="s">
        <v>386</v>
      </c>
      <c r="H145" s="75" t="s">
        <v>175</v>
      </c>
      <c r="I145" s="144" t="s">
        <v>387</v>
      </c>
      <c r="J145" s="87" t="s">
        <v>388</v>
      </c>
      <c r="K145" s="101" t="s">
        <v>368</v>
      </c>
      <c r="L145" s="144" t="s">
        <v>389</v>
      </c>
      <c r="M145" s="137" t="s">
        <v>379</v>
      </c>
      <c r="N145" s="141">
        <v>42248</v>
      </c>
      <c r="O145" s="141">
        <v>42277</v>
      </c>
      <c r="P145" s="88">
        <v>42306</v>
      </c>
      <c r="Q145" s="137" t="s">
        <v>390</v>
      </c>
      <c r="R145" s="145" t="s">
        <v>391</v>
      </c>
      <c r="S145" s="77">
        <v>1</v>
      </c>
      <c r="T145" s="76" t="s">
        <v>68</v>
      </c>
      <c r="U145" s="76" t="s">
        <v>24</v>
      </c>
      <c r="V145" s="90" t="s">
        <v>24</v>
      </c>
      <c r="W145" s="96">
        <v>42306</v>
      </c>
      <c r="X145" s="86"/>
      <c r="Y145" s="98"/>
    </row>
    <row r="146" spans="1:25" customFormat="1">
      <c r="A146" s="73"/>
      <c r="B146" s="73"/>
      <c r="C146" s="73"/>
      <c r="D146" s="73"/>
      <c r="E146" s="73"/>
      <c r="F146" s="73"/>
      <c r="G146" s="73"/>
      <c r="H146" s="73"/>
      <c r="I146" s="7" t="s">
        <v>392</v>
      </c>
      <c r="J146" s="73"/>
      <c r="K146" s="73"/>
      <c r="L146" s="7"/>
      <c r="M146" s="6"/>
      <c r="N146" s="5"/>
      <c r="O146" s="5"/>
      <c r="P146" s="73"/>
      <c r="Q146" s="6"/>
      <c r="R146" s="13"/>
      <c r="S146" s="73"/>
      <c r="T146" s="73"/>
      <c r="U146" s="73"/>
      <c r="V146" s="91"/>
      <c r="W146" s="73"/>
      <c r="X146" s="73"/>
      <c r="Y146" s="94"/>
    </row>
    <row r="147" spans="1:25" customFormat="1" ht="25.5">
      <c r="A147" s="73"/>
      <c r="B147" s="73"/>
      <c r="C147" s="73"/>
      <c r="D147" s="73"/>
      <c r="E147" s="73"/>
      <c r="F147" s="73"/>
      <c r="G147" s="73"/>
      <c r="H147" s="73"/>
      <c r="I147" s="7"/>
      <c r="J147" s="73"/>
      <c r="K147" s="73"/>
      <c r="L147" s="7"/>
      <c r="M147" s="6"/>
      <c r="N147" s="5"/>
      <c r="O147" s="5"/>
      <c r="P147" s="73"/>
      <c r="Q147" s="6" t="s">
        <v>393</v>
      </c>
      <c r="R147" s="13" t="s">
        <v>394</v>
      </c>
      <c r="S147" s="73"/>
      <c r="T147" s="73"/>
      <c r="U147" s="73"/>
      <c r="V147" s="91"/>
      <c r="W147" s="73"/>
      <c r="X147" s="73"/>
      <c r="Y147" s="94"/>
    </row>
    <row r="148" spans="1:25" customFormat="1" ht="51">
      <c r="A148" s="74"/>
      <c r="B148" s="74"/>
      <c r="C148" s="74"/>
      <c r="D148" s="74"/>
      <c r="E148" s="74"/>
      <c r="F148" s="74"/>
      <c r="G148" s="74"/>
      <c r="H148" s="74"/>
      <c r="I148" s="7"/>
      <c r="J148" s="74"/>
      <c r="K148" s="74"/>
      <c r="L148" s="7" t="s">
        <v>395</v>
      </c>
      <c r="M148" s="6"/>
      <c r="N148" s="5"/>
      <c r="O148" s="4">
        <v>42369</v>
      </c>
      <c r="P148" s="74"/>
      <c r="Q148" s="6"/>
      <c r="R148" s="13"/>
      <c r="S148" s="74"/>
      <c r="T148" s="74"/>
      <c r="U148" s="74"/>
      <c r="V148" s="92"/>
      <c r="W148" s="74"/>
      <c r="X148" s="74"/>
      <c r="Y148" s="94"/>
    </row>
    <row r="149" spans="1:25">
      <c r="A149" s="89">
        <v>20152000220843</v>
      </c>
      <c r="B149" s="79">
        <v>604</v>
      </c>
      <c r="C149" s="93" t="s">
        <v>232</v>
      </c>
      <c r="D149" s="88">
        <v>42216</v>
      </c>
      <c r="E149" s="105" t="s">
        <v>35</v>
      </c>
      <c r="F149" s="87" t="s">
        <v>339</v>
      </c>
      <c r="G149" s="87" t="s">
        <v>396</v>
      </c>
      <c r="H149" s="75" t="s">
        <v>38</v>
      </c>
      <c r="I149" s="99" t="s">
        <v>397</v>
      </c>
      <c r="J149" s="87" t="s">
        <v>398</v>
      </c>
      <c r="K149" s="104" t="s">
        <v>368</v>
      </c>
      <c r="L149" s="137" t="s">
        <v>399</v>
      </c>
      <c r="M149" s="87" t="s">
        <v>379</v>
      </c>
      <c r="N149" s="141">
        <v>42278</v>
      </c>
      <c r="O149" s="155">
        <v>42297</v>
      </c>
      <c r="P149" s="88">
        <v>42304</v>
      </c>
      <c r="Q149" s="87" t="s">
        <v>400</v>
      </c>
      <c r="R149" s="110" t="s">
        <v>132</v>
      </c>
      <c r="S149" s="78">
        <v>0.5</v>
      </c>
      <c r="T149" s="79" t="s">
        <v>273</v>
      </c>
      <c r="U149" s="75"/>
      <c r="V149" s="116"/>
      <c r="W149" s="87"/>
      <c r="X149" s="87"/>
      <c r="Y149" s="98"/>
    </row>
    <row r="150" spans="1:25" customFormat="1">
      <c r="A150" s="73"/>
      <c r="B150" s="73"/>
      <c r="C150" s="73"/>
      <c r="D150" s="73"/>
      <c r="E150" s="73"/>
      <c r="F150" s="73"/>
      <c r="G150" s="73"/>
      <c r="H150" s="73"/>
      <c r="I150" s="73"/>
      <c r="J150" s="73"/>
      <c r="K150" s="73"/>
      <c r="L150" s="6"/>
      <c r="M150" s="73"/>
      <c r="N150" s="5"/>
      <c r="O150" s="26"/>
      <c r="P150" s="73"/>
      <c r="Q150" s="73"/>
      <c r="R150" s="73"/>
      <c r="S150" s="73"/>
      <c r="T150" s="73"/>
      <c r="U150" s="73"/>
      <c r="V150" s="91"/>
      <c r="W150" s="73"/>
      <c r="X150" s="73"/>
      <c r="Y150" s="94"/>
    </row>
    <row r="151" spans="1:25" customFormat="1" ht="25.5">
      <c r="A151" s="73"/>
      <c r="B151" s="73"/>
      <c r="C151" s="73"/>
      <c r="D151" s="73"/>
      <c r="E151" s="73"/>
      <c r="F151" s="73"/>
      <c r="G151" s="73"/>
      <c r="H151" s="73"/>
      <c r="I151" s="73"/>
      <c r="J151" s="73"/>
      <c r="K151" s="73"/>
      <c r="L151" s="6" t="s">
        <v>401</v>
      </c>
      <c r="M151" s="73"/>
      <c r="N151" s="5"/>
      <c r="O151" s="26"/>
      <c r="P151" s="74"/>
      <c r="Q151" s="74"/>
      <c r="R151" s="74"/>
      <c r="S151" s="74"/>
      <c r="T151" s="74"/>
      <c r="U151" s="74"/>
      <c r="V151" s="92"/>
      <c r="W151" s="74"/>
      <c r="X151" s="74"/>
      <c r="Y151" s="94"/>
    </row>
    <row r="152" spans="1:25" customFormat="1">
      <c r="A152" s="74"/>
      <c r="B152" s="74"/>
      <c r="C152" s="74"/>
      <c r="D152" s="74"/>
      <c r="E152" s="74"/>
      <c r="F152" s="74"/>
      <c r="G152" s="74"/>
      <c r="H152" s="74"/>
      <c r="I152" s="74"/>
      <c r="J152" s="74"/>
      <c r="K152" s="74"/>
      <c r="L152" s="6"/>
      <c r="M152" s="74"/>
      <c r="N152" s="4">
        <v>42371</v>
      </c>
      <c r="O152" s="25">
        <v>42384</v>
      </c>
      <c r="P152" s="4">
        <v>42367</v>
      </c>
      <c r="Q152" s="6" t="s">
        <v>402</v>
      </c>
      <c r="R152" s="13"/>
      <c r="S152" s="14">
        <v>1</v>
      </c>
      <c r="T152" s="16" t="s">
        <v>68</v>
      </c>
      <c r="U152" s="16" t="s">
        <v>24</v>
      </c>
      <c r="V152" s="17" t="s">
        <v>24</v>
      </c>
      <c r="W152" s="18">
        <v>42367</v>
      </c>
      <c r="X152" s="19"/>
      <c r="Y152" s="3"/>
    </row>
    <row r="153" spans="1:25">
      <c r="A153" s="89">
        <v>20152000220843</v>
      </c>
      <c r="B153" s="79">
        <v>605</v>
      </c>
      <c r="C153" s="93" t="s">
        <v>232</v>
      </c>
      <c r="D153" s="88">
        <v>42264</v>
      </c>
      <c r="E153" s="105" t="s">
        <v>35</v>
      </c>
      <c r="F153" s="87" t="s">
        <v>403</v>
      </c>
      <c r="G153" s="87" t="s">
        <v>184</v>
      </c>
      <c r="H153" s="75" t="s">
        <v>175</v>
      </c>
      <c r="I153" s="99" t="s">
        <v>404</v>
      </c>
      <c r="J153" s="87" t="s">
        <v>405</v>
      </c>
      <c r="K153" s="101" t="s">
        <v>368</v>
      </c>
      <c r="L153" s="99" t="s">
        <v>406</v>
      </c>
      <c r="M153" s="87" t="s">
        <v>407</v>
      </c>
      <c r="N153" s="88">
        <v>42217</v>
      </c>
      <c r="O153" s="88">
        <v>42277</v>
      </c>
      <c r="P153" s="88">
        <v>42291</v>
      </c>
      <c r="Q153" s="87" t="s">
        <v>408</v>
      </c>
      <c r="R153" s="145" t="s">
        <v>409</v>
      </c>
      <c r="S153" s="77">
        <v>1</v>
      </c>
      <c r="T153" s="84" t="s">
        <v>68</v>
      </c>
      <c r="U153" s="76" t="s">
        <v>24</v>
      </c>
      <c r="V153" s="90" t="s">
        <v>24</v>
      </c>
      <c r="W153" s="96">
        <v>42291</v>
      </c>
      <c r="X153" s="86"/>
      <c r="Y153" s="98"/>
    </row>
    <row r="154" spans="1:25" customFormat="1">
      <c r="A154" s="73"/>
      <c r="B154" s="73"/>
      <c r="C154" s="73"/>
      <c r="D154" s="73"/>
      <c r="E154" s="73"/>
      <c r="F154" s="73"/>
      <c r="G154" s="73"/>
      <c r="H154" s="73"/>
      <c r="I154" s="73"/>
      <c r="J154" s="73"/>
      <c r="K154" s="73"/>
      <c r="L154" s="73"/>
      <c r="M154" s="73"/>
      <c r="N154" s="73"/>
      <c r="O154" s="73"/>
      <c r="P154" s="73"/>
      <c r="Q154" s="73"/>
      <c r="R154" s="13"/>
      <c r="S154" s="73"/>
      <c r="T154" s="73"/>
      <c r="U154" s="73"/>
      <c r="V154" s="91"/>
      <c r="W154" s="73"/>
      <c r="X154" s="73"/>
      <c r="Y154" s="94"/>
    </row>
    <row r="155" spans="1:25" customFormat="1" ht="25.5">
      <c r="A155" s="74"/>
      <c r="B155" s="74"/>
      <c r="C155" s="74"/>
      <c r="D155" s="74"/>
      <c r="E155" s="74"/>
      <c r="F155" s="74"/>
      <c r="G155" s="74"/>
      <c r="H155" s="74"/>
      <c r="I155" s="74"/>
      <c r="J155" s="74"/>
      <c r="K155" s="74"/>
      <c r="L155" s="74"/>
      <c r="M155" s="74"/>
      <c r="N155" s="74"/>
      <c r="O155" s="74"/>
      <c r="P155" s="74"/>
      <c r="Q155" s="74"/>
      <c r="R155" s="13" t="s">
        <v>410</v>
      </c>
      <c r="S155" s="74"/>
      <c r="T155" s="74"/>
      <c r="U155" s="74"/>
      <c r="V155" s="92"/>
      <c r="W155" s="74"/>
      <c r="X155" s="74"/>
      <c r="Y155" s="94"/>
    </row>
    <row r="156" spans="1:25">
      <c r="A156" s="89">
        <v>20152000220843</v>
      </c>
      <c r="B156" s="79">
        <v>606</v>
      </c>
      <c r="C156" s="93" t="s">
        <v>232</v>
      </c>
      <c r="D156" s="88">
        <v>42264</v>
      </c>
      <c r="E156" s="105" t="s">
        <v>35</v>
      </c>
      <c r="F156" s="87" t="s">
        <v>403</v>
      </c>
      <c r="G156" s="87" t="s">
        <v>411</v>
      </c>
      <c r="H156" s="75" t="s">
        <v>175</v>
      </c>
      <c r="I156" s="99" t="s">
        <v>412</v>
      </c>
      <c r="J156" s="87" t="s">
        <v>413</v>
      </c>
      <c r="K156" s="101" t="s">
        <v>368</v>
      </c>
      <c r="L156" s="99" t="s">
        <v>414</v>
      </c>
      <c r="M156" s="87" t="s">
        <v>407</v>
      </c>
      <c r="N156" s="88">
        <v>42248</v>
      </c>
      <c r="O156" s="88">
        <v>42262</v>
      </c>
      <c r="P156" s="88">
        <v>42291</v>
      </c>
      <c r="Q156" s="87" t="s">
        <v>415</v>
      </c>
      <c r="R156" s="145" t="s">
        <v>416</v>
      </c>
      <c r="S156" s="77">
        <v>1</v>
      </c>
      <c r="T156" s="84" t="s">
        <v>68</v>
      </c>
      <c r="U156" s="76" t="s">
        <v>24</v>
      </c>
      <c r="V156" s="90" t="s">
        <v>24</v>
      </c>
      <c r="W156" s="96">
        <v>42291</v>
      </c>
      <c r="X156" s="86"/>
      <c r="Y156" s="98"/>
    </row>
    <row r="157" spans="1:25" customFormat="1">
      <c r="A157" s="73"/>
      <c r="B157" s="73"/>
      <c r="C157" s="73"/>
      <c r="D157" s="73"/>
      <c r="E157" s="73"/>
      <c r="F157" s="73"/>
      <c r="G157" s="73"/>
      <c r="H157" s="73"/>
      <c r="I157" s="73"/>
      <c r="J157" s="73"/>
      <c r="K157" s="73"/>
      <c r="L157" s="73"/>
      <c r="M157" s="73"/>
      <c r="N157" s="73"/>
      <c r="O157" s="73"/>
      <c r="P157" s="73"/>
      <c r="Q157" s="73"/>
      <c r="R157" s="13"/>
      <c r="S157" s="73"/>
      <c r="T157" s="73"/>
      <c r="U157" s="73"/>
      <c r="V157" s="91"/>
      <c r="W157" s="73"/>
      <c r="X157" s="73"/>
      <c r="Y157" s="94"/>
    </row>
    <row r="158" spans="1:25" customFormat="1" ht="63.75">
      <c r="A158" s="74"/>
      <c r="B158" s="74"/>
      <c r="C158" s="74"/>
      <c r="D158" s="74"/>
      <c r="E158" s="74"/>
      <c r="F158" s="74"/>
      <c r="G158" s="74"/>
      <c r="H158" s="74"/>
      <c r="I158" s="74"/>
      <c r="J158" s="74"/>
      <c r="K158" s="74"/>
      <c r="L158" s="74"/>
      <c r="M158" s="74"/>
      <c r="N158" s="74"/>
      <c r="O158" s="74"/>
      <c r="P158" s="74"/>
      <c r="Q158" s="74"/>
      <c r="R158" s="13" t="s">
        <v>417</v>
      </c>
      <c r="S158" s="74"/>
      <c r="T158" s="74"/>
      <c r="U158" s="74"/>
      <c r="V158" s="92"/>
      <c r="W158" s="74"/>
      <c r="X158" s="74"/>
      <c r="Y158" s="94"/>
    </row>
    <row r="159" spans="1:25">
      <c r="A159" s="154">
        <v>20152000220843</v>
      </c>
      <c r="B159" s="139">
        <v>607</v>
      </c>
      <c r="C159" s="140" t="s">
        <v>232</v>
      </c>
      <c r="D159" s="141">
        <v>42264</v>
      </c>
      <c r="E159" s="142" t="s">
        <v>35</v>
      </c>
      <c r="F159" s="137" t="s">
        <v>403</v>
      </c>
      <c r="G159" s="137" t="s">
        <v>208</v>
      </c>
      <c r="H159" s="143" t="s">
        <v>38</v>
      </c>
      <c r="I159" s="144" t="s">
        <v>418</v>
      </c>
      <c r="J159" s="137" t="s">
        <v>419</v>
      </c>
      <c r="K159" s="157" t="s">
        <v>368</v>
      </c>
      <c r="L159" s="144" t="s">
        <v>420</v>
      </c>
      <c r="M159" s="137" t="s">
        <v>379</v>
      </c>
      <c r="N159" s="141">
        <v>42217</v>
      </c>
      <c r="O159" s="141">
        <v>42277</v>
      </c>
      <c r="P159" s="141">
        <v>42291</v>
      </c>
      <c r="Q159" s="137" t="s">
        <v>421</v>
      </c>
      <c r="R159" s="145" t="s">
        <v>422</v>
      </c>
      <c r="S159" s="146">
        <v>1</v>
      </c>
      <c r="T159" s="147" t="s">
        <v>68</v>
      </c>
      <c r="U159" s="148" t="s">
        <v>24</v>
      </c>
      <c r="V159" s="149" t="s">
        <v>24</v>
      </c>
      <c r="W159" s="150">
        <v>42291</v>
      </c>
      <c r="X159" s="151"/>
      <c r="Y159" s="152"/>
    </row>
    <row r="160" spans="1:25">
      <c r="A160" s="89">
        <v>20151100226063</v>
      </c>
      <c r="B160" s="79">
        <v>608</v>
      </c>
      <c r="C160" s="82" t="s">
        <v>423</v>
      </c>
      <c r="D160" s="88">
        <v>42188</v>
      </c>
      <c r="E160" s="105" t="s">
        <v>35</v>
      </c>
      <c r="F160" s="87" t="s">
        <v>424</v>
      </c>
      <c r="G160" s="87" t="s">
        <v>425</v>
      </c>
      <c r="H160" s="75" t="s">
        <v>140</v>
      </c>
      <c r="I160" s="144" t="s">
        <v>426</v>
      </c>
      <c r="J160" s="87" t="s">
        <v>427</v>
      </c>
      <c r="K160" s="101" t="s">
        <v>368</v>
      </c>
      <c r="L160" s="144" t="s">
        <v>428</v>
      </c>
      <c r="M160" s="137" t="s">
        <v>18</v>
      </c>
      <c r="N160" s="158"/>
      <c r="O160" s="158"/>
      <c r="P160" s="88">
        <v>42303</v>
      </c>
      <c r="Q160" s="87" t="s">
        <v>429</v>
      </c>
      <c r="R160" s="145" t="s">
        <v>430</v>
      </c>
      <c r="S160" s="78">
        <v>0.5</v>
      </c>
      <c r="T160" s="79" t="s">
        <v>273</v>
      </c>
      <c r="U160" s="75"/>
      <c r="V160" s="116"/>
      <c r="W160" s="87"/>
      <c r="X160" s="87"/>
      <c r="Y160" s="98"/>
    </row>
    <row r="161" spans="1:25" customFormat="1" ht="89.25">
      <c r="A161" s="74"/>
      <c r="B161" s="74"/>
      <c r="C161" s="74"/>
      <c r="D161" s="74"/>
      <c r="E161" s="74"/>
      <c r="F161" s="74"/>
      <c r="G161" s="74"/>
      <c r="H161" s="74"/>
      <c r="I161" s="7" t="s">
        <v>431</v>
      </c>
      <c r="J161" s="74"/>
      <c r="K161" s="74"/>
      <c r="L161" s="7" t="s">
        <v>432</v>
      </c>
      <c r="M161" s="6"/>
      <c r="N161" s="5"/>
      <c r="O161" s="26"/>
      <c r="P161" s="74"/>
      <c r="Q161" s="74"/>
      <c r="R161" s="13" t="s">
        <v>433</v>
      </c>
      <c r="S161" s="74"/>
      <c r="T161" s="74"/>
      <c r="U161" s="74"/>
      <c r="V161" s="92"/>
      <c r="W161" s="74"/>
      <c r="X161" s="74"/>
      <c r="Y161" s="94"/>
    </row>
    <row r="162" spans="1:25">
      <c r="A162" s="89">
        <v>20151100226063</v>
      </c>
      <c r="B162" s="79">
        <v>609</v>
      </c>
      <c r="C162" s="82" t="s">
        <v>423</v>
      </c>
      <c r="D162" s="88">
        <v>42188</v>
      </c>
      <c r="E162" s="105" t="s">
        <v>35</v>
      </c>
      <c r="F162" s="87" t="s">
        <v>424</v>
      </c>
      <c r="G162" s="87" t="s">
        <v>425</v>
      </c>
      <c r="H162" s="75" t="s">
        <v>38</v>
      </c>
      <c r="I162" s="144" t="s">
        <v>434</v>
      </c>
      <c r="J162" s="87" t="s">
        <v>435</v>
      </c>
      <c r="K162" s="101" t="s">
        <v>436</v>
      </c>
      <c r="L162" s="99" t="s">
        <v>437</v>
      </c>
      <c r="M162" s="79" t="s">
        <v>438</v>
      </c>
      <c r="N162" s="88">
        <v>42292</v>
      </c>
      <c r="O162" s="88">
        <v>42348</v>
      </c>
      <c r="P162" s="88">
        <v>42628</v>
      </c>
      <c r="Q162" s="87" t="s">
        <v>439</v>
      </c>
      <c r="R162" s="95" t="s">
        <v>440</v>
      </c>
      <c r="S162" s="79"/>
      <c r="T162" s="79"/>
      <c r="U162" s="75"/>
      <c r="V162" s="116"/>
      <c r="W162" s="87"/>
      <c r="X162" s="87"/>
      <c r="Y162" s="98"/>
    </row>
    <row r="163" spans="1:25" customFormat="1" ht="51">
      <c r="A163" s="73"/>
      <c r="B163" s="73"/>
      <c r="C163" s="73"/>
      <c r="D163" s="73"/>
      <c r="E163" s="73"/>
      <c r="F163" s="73"/>
      <c r="G163" s="73"/>
      <c r="H163" s="73"/>
      <c r="I163" s="7" t="s">
        <v>441</v>
      </c>
      <c r="J163" s="73"/>
      <c r="K163" s="73"/>
      <c r="L163" s="73"/>
      <c r="M163" s="73"/>
      <c r="N163" s="73"/>
      <c r="O163" s="73"/>
      <c r="P163" s="73"/>
      <c r="Q163" s="73"/>
      <c r="R163" s="73"/>
      <c r="S163" s="73"/>
      <c r="T163" s="73"/>
      <c r="U163" s="73"/>
      <c r="V163" s="91"/>
      <c r="W163" s="73"/>
      <c r="X163" s="73"/>
      <c r="Y163" s="94"/>
    </row>
    <row r="164" spans="1:25" customFormat="1">
      <c r="A164" s="73"/>
      <c r="B164" s="73"/>
      <c r="C164" s="73"/>
      <c r="D164" s="73"/>
      <c r="E164" s="73"/>
      <c r="F164" s="73"/>
      <c r="G164" s="73"/>
      <c r="H164" s="73"/>
      <c r="I164" s="7"/>
      <c r="J164" s="73"/>
      <c r="K164" s="73"/>
      <c r="L164" s="73"/>
      <c r="M164" s="73"/>
      <c r="N164" s="73"/>
      <c r="O164" s="73"/>
      <c r="P164" s="73"/>
      <c r="Q164" s="73"/>
      <c r="R164" s="73"/>
      <c r="S164" s="73"/>
      <c r="T164" s="73"/>
      <c r="U164" s="73"/>
      <c r="V164" s="91"/>
      <c r="W164" s="73"/>
      <c r="X164" s="73"/>
      <c r="Y164" s="94"/>
    </row>
    <row r="165" spans="1:25" customFormat="1" ht="38.25">
      <c r="A165" s="74"/>
      <c r="B165" s="74"/>
      <c r="C165" s="74"/>
      <c r="D165" s="74"/>
      <c r="E165" s="74"/>
      <c r="F165" s="74"/>
      <c r="G165" s="74"/>
      <c r="H165" s="74"/>
      <c r="I165" s="7" t="s">
        <v>442</v>
      </c>
      <c r="J165" s="74"/>
      <c r="K165" s="74"/>
      <c r="L165" s="74"/>
      <c r="M165" s="74"/>
      <c r="N165" s="74"/>
      <c r="O165" s="74"/>
      <c r="P165" s="74"/>
      <c r="Q165" s="74"/>
      <c r="R165" s="74"/>
      <c r="S165" s="74"/>
      <c r="T165" s="74"/>
      <c r="U165" s="74"/>
      <c r="V165" s="92"/>
      <c r="W165" s="74"/>
      <c r="X165" s="74"/>
      <c r="Y165" s="94"/>
    </row>
    <row r="166" spans="1:25">
      <c r="A166" s="89">
        <v>20151100226063</v>
      </c>
      <c r="B166" s="79">
        <v>610</v>
      </c>
      <c r="C166" s="82" t="s">
        <v>423</v>
      </c>
      <c r="D166" s="88">
        <v>42188</v>
      </c>
      <c r="E166" s="105" t="s">
        <v>35</v>
      </c>
      <c r="F166" s="87" t="s">
        <v>424</v>
      </c>
      <c r="G166" s="87" t="s">
        <v>443</v>
      </c>
      <c r="H166" s="75" t="s">
        <v>38</v>
      </c>
      <c r="I166" s="144" t="s">
        <v>444</v>
      </c>
      <c r="J166" s="137" t="s">
        <v>445</v>
      </c>
      <c r="K166" s="101" t="s">
        <v>436</v>
      </c>
      <c r="L166" s="144" t="s">
        <v>446</v>
      </c>
      <c r="M166" s="79" t="s">
        <v>438</v>
      </c>
      <c r="N166" s="141">
        <v>42292</v>
      </c>
      <c r="O166" s="141">
        <v>42369</v>
      </c>
      <c r="P166" s="88">
        <v>42629</v>
      </c>
      <c r="Q166" s="87" t="s">
        <v>447</v>
      </c>
      <c r="R166" s="110" t="s">
        <v>448</v>
      </c>
      <c r="S166" s="79"/>
      <c r="T166" s="79"/>
      <c r="U166" s="75"/>
      <c r="V166" s="116"/>
      <c r="W166" s="87"/>
      <c r="X166" s="87"/>
      <c r="Y166" s="98"/>
    </row>
    <row r="167" spans="1:25" customFormat="1" ht="114.75">
      <c r="A167" s="74"/>
      <c r="B167" s="74"/>
      <c r="C167" s="74"/>
      <c r="D167" s="74"/>
      <c r="E167" s="74"/>
      <c r="F167" s="74"/>
      <c r="G167" s="74"/>
      <c r="H167" s="74"/>
      <c r="I167" s="7" t="s">
        <v>449</v>
      </c>
      <c r="J167" s="6" t="s">
        <v>450</v>
      </c>
      <c r="K167" s="74"/>
      <c r="L167" s="7" t="s">
        <v>451</v>
      </c>
      <c r="M167" s="74"/>
      <c r="N167" s="5"/>
      <c r="O167" s="5"/>
      <c r="P167" s="74"/>
      <c r="Q167" s="74"/>
      <c r="R167" s="74"/>
      <c r="S167" s="74"/>
      <c r="T167" s="74"/>
      <c r="U167" s="74"/>
      <c r="V167" s="92"/>
      <c r="W167" s="74"/>
      <c r="X167" s="74"/>
      <c r="Y167" s="94"/>
    </row>
    <row r="168" spans="1:25">
      <c r="A168" s="89">
        <v>20151100226063</v>
      </c>
      <c r="B168" s="79">
        <v>611</v>
      </c>
      <c r="C168" s="93" t="s">
        <v>423</v>
      </c>
      <c r="D168" s="88">
        <v>42188</v>
      </c>
      <c r="E168" s="105" t="s">
        <v>35</v>
      </c>
      <c r="F168" s="87" t="s">
        <v>424</v>
      </c>
      <c r="G168" s="87" t="s">
        <v>452</v>
      </c>
      <c r="H168" s="75" t="s">
        <v>175</v>
      </c>
      <c r="I168" s="144" t="s">
        <v>453</v>
      </c>
      <c r="J168" s="87" t="s">
        <v>454</v>
      </c>
      <c r="K168" s="101" t="s">
        <v>368</v>
      </c>
      <c r="L168" s="144" t="s">
        <v>455</v>
      </c>
      <c r="M168" s="144" t="s">
        <v>456</v>
      </c>
      <c r="N168" s="141">
        <v>42283</v>
      </c>
      <c r="O168" s="141">
        <v>42307</v>
      </c>
      <c r="P168" s="88">
        <v>42387</v>
      </c>
      <c r="Q168" s="144" t="s">
        <v>457</v>
      </c>
      <c r="R168" s="103" t="s">
        <v>458</v>
      </c>
      <c r="S168" s="77">
        <v>1</v>
      </c>
      <c r="T168" s="76" t="s">
        <v>68</v>
      </c>
      <c r="U168" s="76" t="s">
        <v>24</v>
      </c>
      <c r="V168" s="90" t="s">
        <v>24</v>
      </c>
      <c r="W168" s="96">
        <v>42387</v>
      </c>
      <c r="X168" s="86"/>
      <c r="Y168" s="98"/>
    </row>
    <row r="169" spans="1:25" customFormat="1" ht="38.25">
      <c r="A169" s="73"/>
      <c r="B169" s="73"/>
      <c r="C169" s="73"/>
      <c r="D169" s="73"/>
      <c r="E169" s="73"/>
      <c r="F169" s="73"/>
      <c r="G169" s="73"/>
      <c r="H169" s="73"/>
      <c r="I169" s="27"/>
      <c r="J169" s="73"/>
      <c r="K169" s="73"/>
      <c r="L169" s="7"/>
      <c r="M169" s="7" t="s">
        <v>459</v>
      </c>
      <c r="N169" s="5"/>
      <c r="O169" s="5"/>
      <c r="P169" s="73"/>
      <c r="Q169" s="27"/>
      <c r="R169" s="73"/>
      <c r="S169" s="73"/>
      <c r="T169" s="73"/>
      <c r="U169" s="73"/>
      <c r="V169" s="91"/>
      <c r="W169" s="73"/>
      <c r="X169" s="73"/>
      <c r="Y169" s="94"/>
    </row>
    <row r="170" spans="1:25" customFormat="1" ht="204">
      <c r="A170" s="73"/>
      <c r="B170" s="73"/>
      <c r="C170" s="73"/>
      <c r="D170" s="73"/>
      <c r="E170" s="73"/>
      <c r="F170" s="73"/>
      <c r="G170" s="73"/>
      <c r="H170" s="73"/>
      <c r="I170" s="7" t="s">
        <v>460</v>
      </c>
      <c r="J170" s="73"/>
      <c r="K170" s="73"/>
      <c r="L170" s="7" t="s">
        <v>461</v>
      </c>
      <c r="M170" s="7"/>
      <c r="N170" s="5"/>
      <c r="O170" s="5"/>
      <c r="P170" s="73"/>
      <c r="Q170" s="7" t="s">
        <v>462</v>
      </c>
      <c r="R170" s="73"/>
      <c r="S170" s="73"/>
      <c r="T170" s="73"/>
      <c r="U170" s="73"/>
      <c r="V170" s="91"/>
      <c r="W170" s="73"/>
      <c r="X170" s="73"/>
      <c r="Y170" s="94"/>
    </row>
    <row r="171" spans="1:25" customFormat="1">
      <c r="A171" s="73"/>
      <c r="B171" s="73"/>
      <c r="C171" s="73"/>
      <c r="D171" s="73"/>
      <c r="E171" s="73"/>
      <c r="F171" s="73"/>
      <c r="G171" s="73"/>
      <c r="H171" s="73"/>
      <c r="I171" s="27"/>
      <c r="J171" s="73"/>
      <c r="K171" s="73"/>
      <c r="L171" s="7"/>
      <c r="M171" s="7"/>
      <c r="N171" s="5"/>
      <c r="O171" s="5"/>
      <c r="P171" s="73"/>
      <c r="Q171" s="27"/>
      <c r="R171" s="73"/>
      <c r="S171" s="73"/>
      <c r="T171" s="73"/>
      <c r="U171" s="73"/>
      <c r="V171" s="91"/>
      <c r="W171" s="73"/>
      <c r="X171" s="73"/>
      <c r="Y171" s="94"/>
    </row>
    <row r="172" spans="1:25" customFormat="1" ht="38.25">
      <c r="A172" s="73"/>
      <c r="B172" s="73"/>
      <c r="C172" s="73"/>
      <c r="D172" s="73"/>
      <c r="E172" s="73"/>
      <c r="F172" s="73"/>
      <c r="G172" s="73"/>
      <c r="H172" s="73"/>
      <c r="I172" s="7" t="s">
        <v>463</v>
      </c>
      <c r="J172" s="73"/>
      <c r="K172" s="73"/>
      <c r="L172" s="7"/>
      <c r="M172" s="7"/>
      <c r="N172" s="5"/>
      <c r="O172" s="5"/>
      <c r="P172" s="73"/>
      <c r="Q172" s="7" t="s">
        <v>464</v>
      </c>
      <c r="R172" s="73"/>
      <c r="S172" s="73"/>
      <c r="T172" s="73"/>
      <c r="U172" s="73"/>
      <c r="V172" s="91"/>
      <c r="W172" s="73"/>
      <c r="X172" s="73"/>
      <c r="Y172" s="94"/>
    </row>
    <row r="173" spans="1:25" customFormat="1" ht="51">
      <c r="A173" s="74"/>
      <c r="B173" s="74"/>
      <c r="C173" s="74"/>
      <c r="D173" s="74"/>
      <c r="E173" s="74"/>
      <c r="F173" s="74"/>
      <c r="G173" s="74"/>
      <c r="H173" s="74"/>
      <c r="I173" s="7" t="s">
        <v>465</v>
      </c>
      <c r="J173" s="74"/>
      <c r="K173" s="74"/>
      <c r="L173" s="7"/>
      <c r="M173" s="7"/>
      <c r="N173" s="5"/>
      <c r="O173" s="5" t="s">
        <v>466</v>
      </c>
      <c r="P173" s="74"/>
      <c r="Q173" s="7" t="s">
        <v>467</v>
      </c>
      <c r="R173" s="74"/>
      <c r="S173" s="74"/>
      <c r="T173" s="74"/>
      <c r="U173" s="74"/>
      <c r="V173" s="92"/>
      <c r="W173" s="74"/>
      <c r="X173" s="74"/>
      <c r="Y173" s="94"/>
    </row>
    <row r="174" spans="1:25">
      <c r="A174" s="95">
        <v>7400104483</v>
      </c>
      <c r="B174" s="79">
        <v>612</v>
      </c>
      <c r="C174" s="93" t="s">
        <v>468</v>
      </c>
      <c r="D174" s="88">
        <v>41607</v>
      </c>
      <c r="E174" s="105" t="s">
        <v>469</v>
      </c>
      <c r="F174" s="87" t="s">
        <v>470</v>
      </c>
      <c r="G174" s="79"/>
      <c r="H174" s="75" t="s">
        <v>38</v>
      </c>
      <c r="I174" s="99" t="s">
        <v>471</v>
      </c>
      <c r="J174" s="87" t="s">
        <v>19</v>
      </c>
      <c r="K174" s="75" t="s">
        <v>472</v>
      </c>
      <c r="L174" s="137" t="s">
        <v>473</v>
      </c>
      <c r="M174" s="137" t="s">
        <v>474</v>
      </c>
      <c r="N174" s="88">
        <v>41654</v>
      </c>
      <c r="O174" s="88">
        <v>42369</v>
      </c>
      <c r="P174" s="88">
        <v>42164</v>
      </c>
      <c r="Q174" s="87" t="s">
        <v>475</v>
      </c>
      <c r="R174" s="110" t="s">
        <v>476</v>
      </c>
      <c r="S174" s="79"/>
      <c r="T174" s="79"/>
      <c r="U174" s="75"/>
      <c r="V174" s="116"/>
      <c r="W174" s="87"/>
      <c r="X174" s="79">
        <v>399</v>
      </c>
      <c r="Y174" s="98"/>
    </row>
    <row r="175" spans="1:25" customFormat="1" ht="25.5">
      <c r="A175" s="73"/>
      <c r="B175" s="73"/>
      <c r="C175" s="73"/>
      <c r="D175" s="73"/>
      <c r="E175" s="73"/>
      <c r="F175" s="73"/>
      <c r="G175" s="73"/>
      <c r="H175" s="73"/>
      <c r="I175" s="73"/>
      <c r="J175" s="73"/>
      <c r="K175" s="73"/>
      <c r="L175" s="9"/>
      <c r="M175" s="6" t="s">
        <v>477</v>
      </c>
      <c r="N175" s="73"/>
      <c r="O175" s="73"/>
      <c r="P175" s="73"/>
      <c r="Q175" s="73"/>
      <c r="R175" s="73"/>
      <c r="S175" s="73"/>
      <c r="T175" s="73"/>
      <c r="U175" s="73"/>
      <c r="V175" s="91"/>
      <c r="W175" s="73"/>
      <c r="X175" s="73"/>
      <c r="Y175" s="94"/>
    </row>
    <row r="176" spans="1:25" customFormat="1">
      <c r="A176" s="73"/>
      <c r="B176" s="73"/>
      <c r="C176" s="73"/>
      <c r="D176" s="73"/>
      <c r="E176" s="73"/>
      <c r="F176" s="73"/>
      <c r="G176" s="73"/>
      <c r="H176" s="73"/>
      <c r="I176" s="73"/>
      <c r="J176" s="73"/>
      <c r="K176" s="73"/>
      <c r="L176" s="6" t="s">
        <v>478</v>
      </c>
      <c r="M176" s="6" t="s">
        <v>479</v>
      </c>
      <c r="N176" s="73"/>
      <c r="O176" s="73"/>
      <c r="P176" s="73"/>
      <c r="Q176" s="73"/>
      <c r="R176" s="73"/>
      <c r="S176" s="73"/>
      <c r="T176" s="73"/>
      <c r="U176" s="73"/>
      <c r="V176" s="91"/>
      <c r="W176" s="73"/>
      <c r="X176" s="73"/>
      <c r="Y176" s="94"/>
    </row>
    <row r="177" spans="1:25" customFormat="1">
      <c r="A177" s="73"/>
      <c r="B177" s="73"/>
      <c r="C177" s="73"/>
      <c r="D177" s="73"/>
      <c r="E177" s="73"/>
      <c r="F177" s="73"/>
      <c r="G177" s="73"/>
      <c r="H177" s="73"/>
      <c r="I177" s="73"/>
      <c r="J177" s="73"/>
      <c r="K177" s="73"/>
      <c r="L177" s="9"/>
      <c r="M177" s="6" t="s">
        <v>480</v>
      </c>
      <c r="N177" s="73"/>
      <c r="O177" s="73"/>
      <c r="P177" s="73"/>
      <c r="Q177" s="73"/>
      <c r="R177" s="73"/>
      <c r="S177" s="73"/>
      <c r="T177" s="73"/>
      <c r="U177" s="73"/>
      <c r="V177" s="91"/>
      <c r="W177" s="73"/>
      <c r="X177" s="73"/>
      <c r="Y177" s="94"/>
    </row>
    <row r="178" spans="1:25" customFormat="1">
      <c r="A178" s="73"/>
      <c r="B178" s="73"/>
      <c r="C178" s="73"/>
      <c r="D178" s="73"/>
      <c r="E178" s="73"/>
      <c r="F178" s="73"/>
      <c r="G178" s="73"/>
      <c r="H178" s="73"/>
      <c r="I178" s="73"/>
      <c r="J178" s="73"/>
      <c r="K178" s="73"/>
      <c r="L178" s="6" t="s">
        <v>481</v>
      </c>
      <c r="M178" s="6" t="s">
        <v>482</v>
      </c>
      <c r="N178" s="73"/>
      <c r="O178" s="73"/>
      <c r="P178" s="74"/>
      <c r="Q178" s="74"/>
      <c r="R178" s="74"/>
      <c r="S178" s="74"/>
      <c r="T178" s="74"/>
      <c r="U178" s="74"/>
      <c r="V178" s="92"/>
      <c r="W178" s="74"/>
      <c r="X178" s="73"/>
      <c r="Y178" s="94"/>
    </row>
    <row r="179" spans="1:25" customFormat="1" ht="38.25">
      <c r="A179" s="73"/>
      <c r="B179" s="73"/>
      <c r="C179" s="73"/>
      <c r="D179" s="73"/>
      <c r="E179" s="73"/>
      <c r="F179" s="73"/>
      <c r="G179" s="73"/>
      <c r="H179" s="73"/>
      <c r="I179" s="73"/>
      <c r="J179" s="73"/>
      <c r="K179" s="73"/>
      <c r="L179" s="6"/>
      <c r="M179" s="6"/>
      <c r="N179" s="73"/>
      <c r="O179" s="73"/>
      <c r="P179" s="4">
        <v>42296</v>
      </c>
      <c r="Q179" s="6" t="s">
        <v>483</v>
      </c>
      <c r="R179" s="13"/>
      <c r="S179" s="5"/>
      <c r="T179" s="5"/>
      <c r="U179" s="12"/>
      <c r="V179" s="30"/>
      <c r="W179" s="6"/>
      <c r="X179" s="74"/>
      <c r="Y179" s="3"/>
    </row>
    <row r="180" spans="1:25" customFormat="1" ht="38.25">
      <c r="A180" s="74"/>
      <c r="B180" s="74"/>
      <c r="C180" s="74"/>
      <c r="D180" s="74"/>
      <c r="E180" s="74"/>
      <c r="F180" s="74"/>
      <c r="G180" s="74"/>
      <c r="H180" s="74"/>
      <c r="I180" s="74"/>
      <c r="J180" s="74"/>
      <c r="K180" s="74"/>
      <c r="L180" s="6" t="s">
        <v>484</v>
      </c>
      <c r="M180" s="6"/>
      <c r="N180" s="74"/>
      <c r="O180" s="74"/>
      <c r="P180" s="4">
        <v>42355</v>
      </c>
      <c r="Q180" s="32" t="e">
        <f>HYPERLINK("https://protejete.wordpress.com/glosario/#vulnerabilidad","El dia 20 de octubre se llevo a cabo una reunión entre la dirección de gestión corporativa, sistemas y gestión documental radicado 20157400230663, en donde se trato el tema de este hallazgo, llegando a la siguiente conclusión: se concluye que el riesgo es"&amp;" muy bajo, y la Secretaría Distrital de Cultura, Recreación y Deporte considera que las medidas de protección son suficientes, ajustadas y optimizadas, para que respondan exitosamente a las amenazas y debilidades (vulnerabilidades) que enfrentamos, por ta"&amp;"nto el riesgo lo asume la entidad, y sera tratado en el mapa de riesgos de gestión documental.")</f>
        <v>#VALUE!</v>
      </c>
      <c r="R180" s="13" t="s">
        <v>485</v>
      </c>
      <c r="S180" s="14">
        <v>1</v>
      </c>
      <c r="T180" s="16" t="s">
        <v>68</v>
      </c>
      <c r="U180" s="16" t="s">
        <v>24</v>
      </c>
      <c r="V180" s="17" t="s">
        <v>24</v>
      </c>
      <c r="W180" s="18">
        <v>42355</v>
      </c>
      <c r="X180" s="19"/>
      <c r="Y180" s="3"/>
    </row>
    <row r="181" spans="1:25">
      <c r="A181" s="89">
        <v>7300123613</v>
      </c>
      <c r="B181" s="79">
        <v>613</v>
      </c>
      <c r="C181" s="93" t="s">
        <v>486</v>
      </c>
      <c r="D181" s="88">
        <v>41757</v>
      </c>
      <c r="E181" s="75" t="s">
        <v>487</v>
      </c>
      <c r="F181" s="87" t="s">
        <v>488</v>
      </c>
      <c r="G181" s="87"/>
      <c r="H181" s="75" t="s">
        <v>489</v>
      </c>
      <c r="I181" s="99" t="s">
        <v>490</v>
      </c>
      <c r="J181" s="87" t="s">
        <v>491</v>
      </c>
      <c r="K181" s="75" t="s">
        <v>41</v>
      </c>
      <c r="L181" s="137" t="s">
        <v>492</v>
      </c>
      <c r="M181" s="87" t="s">
        <v>493</v>
      </c>
      <c r="N181" s="88">
        <v>41799</v>
      </c>
      <c r="O181" s="88">
        <v>42369</v>
      </c>
      <c r="P181" s="88">
        <v>42093</v>
      </c>
      <c r="Q181" s="87" t="s">
        <v>494</v>
      </c>
      <c r="R181" s="110"/>
      <c r="S181" s="78">
        <v>0</v>
      </c>
      <c r="T181" s="72" t="s">
        <v>110</v>
      </c>
      <c r="U181" s="75"/>
      <c r="V181" s="116"/>
      <c r="W181" s="79" t="s">
        <v>495</v>
      </c>
      <c r="X181" s="139">
        <v>433</v>
      </c>
      <c r="Y181" s="98"/>
    </row>
    <row r="182" spans="1:25" customFormat="1" ht="38.25">
      <c r="A182" s="73"/>
      <c r="B182" s="73"/>
      <c r="C182" s="73"/>
      <c r="D182" s="73"/>
      <c r="E182" s="73"/>
      <c r="F182" s="73"/>
      <c r="G182" s="73"/>
      <c r="H182" s="73"/>
      <c r="I182" s="73"/>
      <c r="J182" s="73"/>
      <c r="K182" s="73"/>
      <c r="L182" s="6" t="s">
        <v>496</v>
      </c>
      <c r="M182" s="73"/>
      <c r="N182" s="73"/>
      <c r="O182" s="73"/>
      <c r="P182" s="74"/>
      <c r="Q182" s="74"/>
      <c r="R182" s="74"/>
      <c r="S182" s="74"/>
      <c r="T182" s="74"/>
      <c r="U182" s="74"/>
      <c r="V182" s="92"/>
      <c r="W182" s="73"/>
      <c r="X182" s="5"/>
      <c r="Y182" s="94"/>
    </row>
    <row r="183" spans="1:25" customFormat="1" ht="114.75">
      <c r="A183" s="74"/>
      <c r="B183" s="74"/>
      <c r="C183" s="74"/>
      <c r="D183" s="74"/>
      <c r="E183" s="74"/>
      <c r="F183" s="74"/>
      <c r="G183" s="74"/>
      <c r="H183" s="74"/>
      <c r="I183" s="74"/>
      <c r="J183" s="74"/>
      <c r="K183" s="74"/>
      <c r="L183" s="6"/>
      <c r="M183" s="74"/>
      <c r="N183" s="74"/>
      <c r="O183" s="74"/>
      <c r="P183" s="4">
        <v>42296</v>
      </c>
      <c r="Q183" s="6" t="s">
        <v>497</v>
      </c>
      <c r="R183" s="13"/>
      <c r="S183" s="21">
        <v>0.5</v>
      </c>
      <c r="T183" s="33" t="s">
        <v>110</v>
      </c>
      <c r="U183" s="12"/>
      <c r="V183" s="30"/>
      <c r="W183" s="74"/>
      <c r="X183" s="5">
        <v>537</v>
      </c>
      <c r="Y183" s="3"/>
    </row>
    <row r="184" spans="1:25" customFormat="1">
      <c r="A184" s="73"/>
      <c r="B184" s="73"/>
      <c r="C184" s="73"/>
      <c r="D184" s="73"/>
      <c r="E184" s="73"/>
      <c r="F184" s="73"/>
      <c r="G184" s="73"/>
      <c r="H184" s="73"/>
      <c r="I184" s="73"/>
      <c r="J184" s="73"/>
      <c r="K184" s="73"/>
      <c r="L184" s="73"/>
      <c r="M184" s="73"/>
      <c r="N184" s="73"/>
      <c r="O184" s="73"/>
      <c r="P184" s="73"/>
      <c r="Q184" s="73"/>
      <c r="R184" s="73"/>
      <c r="S184" s="73"/>
      <c r="T184" s="73"/>
      <c r="U184" s="73"/>
      <c r="V184" s="91"/>
      <c r="W184" s="73"/>
      <c r="X184" s="5"/>
      <c r="Y184" s="94"/>
    </row>
    <row r="185" spans="1:25" customFormat="1">
      <c r="A185" s="73"/>
      <c r="B185" s="73"/>
      <c r="C185" s="73"/>
      <c r="D185" s="73"/>
      <c r="E185" s="73"/>
      <c r="F185" s="73"/>
      <c r="G185" s="73"/>
      <c r="H185" s="73"/>
      <c r="I185" s="73"/>
      <c r="J185" s="73"/>
      <c r="K185" s="73"/>
      <c r="L185" s="73"/>
      <c r="M185" s="73"/>
      <c r="N185" s="73"/>
      <c r="O185" s="73"/>
      <c r="P185" s="74"/>
      <c r="Q185" s="74"/>
      <c r="R185" s="74"/>
      <c r="S185" s="74"/>
      <c r="T185" s="74"/>
      <c r="U185" s="74"/>
      <c r="V185" s="92"/>
      <c r="W185" s="74"/>
      <c r="X185" s="5">
        <v>533</v>
      </c>
      <c r="Y185" s="94"/>
    </row>
    <row r="186" spans="1:25" customFormat="1" ht="25.5">
      <c r="A186" s="73"/>
      <c r="B186" s="73"/>
      <c r="C186" s="73"/>
      <c r="D186" s="73"/>
      <c r="E186" s="73"/>
      <c r="F186" s="73"/>
      <c r="G186" s="73"/>
      <c r="H186" s="73"/>
      <c r="I186" s="73"/>
      <c r="J186" s="73"/>
      <c r="K186" s="73"/>
      <c r="L186" s="73"/>
      <c r="M186" s="73"/>
      <c r="N186" s="73"/>
      <c r="O186" s="73"/>
      <c r="P186" s="88">
        <v>42356</v>
      </c>
      <c r="Q186" s="87" t="s">
        <v>498</v>
      </c>
      <c r="R186" s="13" t="s">
        <v>499</v>
      </c>
      <c r="S186" s="77">
        <v>1</v>
      </c>
      <c r="T186" s="76" t="s">
        <v>68</v>
      </c>
      <c r="U186" s="76" t="s">
        <v>24</v>
      </c>
      <c r="V186" s="90" t="s">
        <v>25</v>
      </c>
      <c r="W186" s="96">
        <v>42356</v>
      </c>
      <c r="X186" s="76"/>
      <c r="Y186" s="98"/>
    </row>
    <row r="187" spans="1:25" customFormat="1">
      <c r="A187" s="73"/>
      <c r="B187" s="73"/>
      <c r="C187" s="73"/>
      <c r="D187" s="73"/>
      <c r="E187" s="73"/>
      <c r="F187" s="73"/>
      <c r="G187" s="73"/>
      <c r="H187" s="73"/>
      <c r="I187" s="73"/>
      <c r="J187" s="73"/>
      <c r="K187" s="73"/>
      <c r="L187" s="73"/>
      <c r="M187" s="73"/>
      <c r="N187" s="73"/>
      <c r="O187" s="73"/>
      <c r="P187" s="73"/>
      <c r="Q187" s="73"/>
      <c r="R187" s="13"/>
      <c r="S187" s="73"/>
      <c r="T187" s="73"/>
      <c r="U187" s="73"/>
      <c r="V187" s="91"/>
      <c r="W187" s="73"/>
      <c r="X187" s="73"/>
      <c r="Y187" s="94"/>
    </row>
    <row r="188" spans="1:25" customFormat="1" ht="51">
      <c r="A188" s="74"/>
      <c r="B188" s="74"/>
      <c r="C188" s="74"/>
      <c r="D188" s="74"/>
      <c r="E188" s="74"/>
      <c r="F188" s="74"/>
      <c r="G188" s="74"/>
      <c r="H188" s="74"/>
      <c r="I188" s="74"/>
      <c r="J188" s="74"/>
      <c r="K188" s="74"/>
      <c r="L188" s="74"/>
      <c r="M188" s="74"/>
      <c r="N188" s="74"/>
      <c r="O188" s="74"/>
      <c r="P188" s="74"/>
      <c r="Q188" s="74"/>
      <c r="R188" s="13" t="s">
        <v>500</v>
      </c>
      <c r="S188" s="74"/>
      <c r="T188" s="74"/>
      <c r="U188" s="74"/>
      <c r="V188" s="92"/>
      <c r="W188" s="74"/>
      <c r="X188" s="74"/>
      <c r="Y188" s="94"/>
    </row>
    <row r="189" spans="1:25">
      <c r="A189" s="89">
        <v>20157200231043</v>
      </c>
      <c r="B189" s="79">
        <v>615</v>
      </c>
      <c r="C189" s="93" t="s">
        <v>501</v>
      </c>
      <c r="D189" s="88">
        <v>42293</v>
      </c>
      <c r="E189" s="105" t="s">
        <v>35</v>
      </c>
      <c r="F189" s="99" t="s">
        <v>502</v>
      </c>
      <c r="G189" s="87" t="s">
        <v>503</v>
      </c>
      <c r="H189" s="75" t="s">
        <v>140</v>
      </c>
      <c r="I189" s="99" t="s">
        <v>504</v>
      </c>
      <c r="J189" s="87" t="s">
        <v>505</v>
      </c>
      <c r="K189" s="75" t="s">
        <v>41</v>
      </c>
      <c r="L189" s="144" t="s">
        <v>506</v>
      </c>
      <c r="M189" s="79" t="s">
        <v>507</v>
      </c>
      <c r="N189" s="88">
        <v>42297</v>
      </c>
      <c r="O189" s="88">
        <v>42307</v>
      </c>
      <c r="P189" s="88">
        <v>42307</v>
      </c>
      <c r="Q189" s="87" t="s">
        <v>508</v>
      </c>
      <c r="R189" s="110" t="s">
        <v>509</v>
      </c>
      <c r="S189" s="77">
        <v>1</v>
      </c>
      <c r="T189" s="76" t="s">
        <v>68</v>
      </c>
      <c r="U189" s="76" t="s">
        <v>24</v>
      </c>
      <c r="V189" s="90" t="s">
        <v>24</v>
      </c>
      <c r="W189" s="96">
        <v>42307</v>
      </c>
      <c r="X189" s="86"/>
      <c r="Y189" s="98"/>
    </row>
    <row r="190" spans="1:25" customFormat="1" ht="51">
      <c r="A190" s="74"/>
      <c r="B190" s="74"/>
      <c r="C190" s="74"/>
      <c r="D190" s="74"/>
      <c r="E190" s="74"/>
      <c r="F190" s="74"/>
      <c r="G190" s="74"/>
      <c r="H190" s="74"/>
      <c r="I190" s="74"/>
      <c r="J190" s="74"/>
      <c r="K190" s="74"/>
      <c r="L190" s="7" t="s">
        <v>510</v>
      </c>
      <c r="M190" s="74"/>
      <c r="N190" s="74"/>
      <c r="O190" s="74"/>
      <c r="P190" s="74"/>
      <c r="Q190" s="74"/>
      <c r="R190" s="74"/>
      <c r="S190" s="74"/>
      <c r="T190" s="74"/>
      <c r="U190" s="74"/>
      <c r="V190" s="92"/>
      <c r="W190" s="74"/>
      <c r="X190" s="74"/>
      <c r="Y190" s="94"/>
    </row>
    <row r="191" spans="1:25">
      <c r="A191" s="89">
        <v>20157200231043</v>
      </c>
      <c r="B191" s="79">
        <v>616</v>
      </c>
      <c r="C191" s="93" t="s">
        <v>501</v>
      </c>
      <c r="D191" s="88">
        <v>42293</v>
      </c>
      <c r="E191" s="105" t="s">
        <v>35</v>
      </c>
      <c r="F191" s="99" t="s">
        <v>502</v>
      </c>
      <c r="G191" s="87" t="s">
        <v>503</v>
      </c>
      <c r="H191" s="75" t="s">
        <v>140</v>
      </c>
      <c r="I191" s="99" t="s">
        <v>511</v>
      </c>
      <c r="J191" s="87" t="s">
        <v>505</v>
      </c>
      <c r="K191" s="75" t="s">
        <v>41</v>
      </c>
      <c r="L191" s="137" t="s">
        <v>512</v>
      </c>
      <c r="M191" s="79" t="s">
        <v>507</v>
      </c>
      <c r="N191" s="88">
        <v>42297</v>
      </c>
      <c r="O191" s="88">
        <v>42307</v>
      </c>
      <c r="P191" s="88">
        <v>42307</v>
      </c>
      <c r="Q191" s="87" t="s">
        <v>508</v>
      </c>
      <c r="R191" s="110" t="s">
        <v>509</v>
      </c>
      <c r="S191" s="77">
        <v>1</v>
      </c>
      <c r="T191" s="76" t="s">
        <v>68</v>
      </c>
      <c r="U191" s="76" t="s">
        <v>24</v>
      </c>
      <c r="V191" s="90" t="s">
        <v>24</v>
      </c>
      <c r="W191" s="96">
        <v>42307</v>
      </c>
      <c r="X191" s="86"/>
      <c r="Y191" s="98"/>
    </row>
    <row r="192" spans="1:25" customFormat="1" ht="51">
      <c r="A192" s="74"/>
      <c r="B192" s="74"/>
      <c r="C192" s="74"/>
      <c r="D192" s="74"/>
      <c r="E192" s="74"/>
      <c r="F192" s="74"/>
      <c r="G192" s="74"/>
      <c r="H192" s="74"/>
      <c r="I192" s="74"/>
      <c r="J192" s="74"/>
      <c r="K192" s="74"/>
      <c r="L192" s="6" t="s">
        <v>513</v>
      </c>
      <c r="M192" s="74"/>
      <c r="N192" s="74"/>
      <c r="O192" s="74"/>
      <c r="P192" s="74"/>
      <c r="Q192" s="74"/>
      <c r="R192" s="74"/>
      <c r="S192" s="74"/>
      <c r="T192" s="74"/>
      <c r="U192" s="74"/>
      <c r="V192" s="92"/>
      <c r="W192" s="74"/>
      <c r="X192" s="74"/>
      <c r="Y192" s="94"/>
    </row>
    <row r="193" spans="1:25">
      <c r="A193" s="154">
        <v>20157200231043</v>
      </c>
      <c r="B193" s="139">
        <v>617</v>
      </c>
      <c r="C193" s="140" t="s">
        <v>501</v>
      </c>
      <c r="D193" s="141">
        <v>42293</v>
      </c>
      <c r="E193" s="142" t="s">
        <v>35</v>
      </c>
      <c r="F193" s="144" t="s">
        <v>502</v>
      </c>
      <c r="G193" s="137" t="s">
        <v>503</v>
      </c>
      <c r="H193" s="143" t="s">
        <v>38</v>
      </c>
      <c r="I193" s="144" t="s">
        <v>514</v>
      </c>
      <c r="J193" s="137" t="s">
        <v>515</v>
      </c>
      <c r="K193" s="143" t="s">
        <v>235</v>
      </c>
      <c r="L193" s="137" t="s">
        <v>516</v>
      </c>
      <c r="M193" s="139" t="s">
        <v>507</v>
      </c>
      <c r="N193" s="141">
        <v>42297</v>
      </c>
      <c r="O193" s="141">
        <v>42307</v>
      </c>
      <c r="P193" s="141">
        <v>42307</v>
      </c>
      <c r="Q193" s="137" t="s">
        <v>517</v>
      </c>
      <c r="R193" s="145" t="s">
        <v>518</v>
      </c>
      <c r="S193" s="146">
        <v>1</v>
      </c>
      <c r="T193" s="148" t="s">
        <v>68</v>
      </c>
      <c r="U193" s="148" t="s">
        <v>24</v>
      </c>
      <c r="V193" s="149" t="s">
        <v>24</v>
      </c>
      <c r="W193" s="150">
        <v>42307</v>
      </c>
      <c r="X193" s="151"/>
      <c r="Y193" s="152"/>
    </row>
    <row r="194" spans="1:25">
      <c r="A194" s="89">
        <v>20157200231043</v>
      </c>
      <c r="B194" s="79">
        <v>618</v>
      </c>
      <c r="C194" s="93" t="s">
        <v>501</v>
      </c>
      <c r="D194" s="88">
        <v>42293</v>
      </c>
      <c r="E194" s="105" t="s">
        <v>35</v>
      </c>
      <c r="F194" s="99" t="s">
        <v>502</v>
      </c>
      <c r="G194" s="87" t="s">
        <v>503</v>
      </c>
      <c r="H194" s="75" t="s">
        <v>38</v>
      </c>
      <c r="I194" s="99" t="s">
        <v>519</v>
      </c>
      <c r="J194" s="87" t="s">
        <v>520</v>
      </c>
      <c r="K194" s="75" t="s">
        <v>269</v>
      </c>
      <c r="L194" s="137" t="s">
        <v>521</v>
      </c>
      <c r="M194" s="79" t="s">
        <v>507</v>
      </c>
      <c r="N194" s="88">
        <v>42297</v>
      </c>
      <c r="O194" s="88">
        <v>42307</v>
      </c>
      <c r="P194" s="88">
        <v>42306</v>
      </c>
      <c r="Q194" s="87" t="s">
        <v>522</v>
      </c>
      <c r="R194" s="110" t="s">
        <v>523</v>
      </c>
      <c r="S194" s="77">
        <v>1</v>
      </c>
      <c r="T194" s="76" t="s">
        <v>68</v>
      </c>
      <c r="U194" s="76" t="s">
        <v>24</v>
      </c>
      <c r="V194" s="90" t="s">
        <v>24</v>
      </c>
      <c r="W194" s="96">
        <v>42306</v>
      </c>
      <c r="X194" s="86"/>
      <c r="Y194" s="98"/>
    </row>
    <row r="195" spans="1:25" customFormat="1" ht="51">
      <c r="A195" s="74"/>
      <c r="B195" s="74"/>
      <c r="C195" s="74"/>
      <c r="D195" s="74"/>
      <c r="E195" s="74"/>
      <c r="F195" s="74"/>
      <c r="G195" s="74"/>
      <c r="H195" s="74"/>
      <c r="I195" s="74"/>
      <c r="J195" s="74"/>
      <c r="K195" s="74"/>
      <c r="L195" s="6" t="s">
        <v>524</v>
      </c>
      <c r="M195" s="74"/>
      <c r="N195" s="74"/>
      <c r="O195" s="74"/>
      <c r="P195" s="74"/>
      <c r="Q195" s="74"/>
      <c r="R195" s="74"/>
      <c r="S195" s="74"/>
      <c r="T195" s="74"/>
      <c r="U195" s="74"/>
      <c r="V195" s="92"/>
      <c r="W195" s="74"/>
      <c r="X195" s="74"/>
      <c r="Y195" s="94"/>
    </row>
    <row r="196" spans="1:25">
      <c r="A196" s="89">
        <v>20157200231043</v>
      </c>
      <c r="B196" s="79">
        <v>619</v>
      </c>
      <c r="C196" s="93" t="s">
        <v>501</v>
      </c>
      <c r="D196" s="88">
        <v>42293</v>
      </c>
      <c r="E196" s="105" t="s">
        <v>35</v>
      </c>
      <c r="F196" s="99" t="s">
        <v>502</v>
      </c>
      <c r="G196" s="87" t="s">
        <v>503</v>
      </c>
      <c r="H196" s="75" t="s">
        <v>175</v>
      </c>
      <c r="I196" s="99" t="s">
        <v>525</v>
      </c>
      <c r="J196" s="87" t="s">
        <v>526</v>
      </c>
      <c r="K196" s="75" t="s">
        <v>41</v>
      </c>
      <c r="L196" s="137" t="s">
        <v>527</v>
      </c>
      <c r="M196" s="79" t="s">
        <v>507</v>
      </c>
      <c r="N196" s="88">
        <v>42297</v>
      </c>
      <c r="O196" s="88">
        <v>42307</v>
      </c>
      <c r="P196" s="88">
        <v>42306</v>
      </c>
      <c r="Q196" s="87" t="s">
        <v>528</v>
      </c>
      <c r="R196" s="110" t="s">
        <v>529</v>
      </c>
      <c r="S196" s="77">
        <v>1</v>
      </c>
      <c r="T196" s="76" t="s">
        <v>68</v>
      </c>
      <c r="U196" s="76" t="s">
        <v>24</v>
      </c>
      <c r="V196" s="90" t="s">
        <v>24</v>
      </c>
      <c r="W196" s="96">
        <v>42306</v>
      </c>
      <c r="X196" s="86"/>
      <c r="Y196" s="98"/>
    </row>
    <row r="197" spans="1:25" customFormat="1">
      <c r="A197" s="74"/>
      <c r="B197" s="74"/>
      <c r="C197" s="74"/>
      <c r="D197" s="74"/>
      <c r="E197" s="74"/>
      <c r="F197" s="74"/>
      <c r="G197" s="74"/>
      <c r="H197" s="74"/>
      <c r="I197" s="74"/>
      <c r="J197" s="74"/>
      <c r="K197" s="74"/>
      <c r="L197" s="6" t="s">
        <v>530</v>
      </c>
      <c r="M197" s="74"/>
      <c r="N197" s="74"/>
      <c r="O197" s="74"/>
      <c r="P197" s="74"/>
      <c r="Q197" s="74"/>
      <c r="R197" s="74"/>
      <c r="S197" s="74"/>
      <c r="T197" s="74"/>
      <c r="U197" s="74"/>
      <c r="V197" s="92"/>
      <c r="W197" s="74"/>
      <c r="X197" s="74"/>
      <c r="Y197" s="94"/>
    </row>
    <row r="198" spans="1:25">
      <c r="A198" s="89">
        <v>20157200231043</v>
      </c>
      <c r="B198" s="79">
        <v>620</v>
      </c>
      <c r="C198" s="93" t="s">
        <v>501</v>
      </c>
      <c r="D198" s="88">
        <v>42293</v>
      </c>
      <c r="E198" s="105" t="s">
        <v>35</v>
      </c>
      <c r="F198" s="99" t="s">
        <v>502</v>
      </c>
      <c r="G198" s="87" t="s">
        <v>503</v>
      </c>
      <c r="H198" s="75" t="s">
        <v>175</v>
      </c>
      <c r="I198" s="99" t="s">
        <v>531</v>
      </c>
      <c r="J198" s="87" t="s">
        <v>526</v>
      </c>
      <c r="K198" s="75" t="s">
        <v>41</v>
      </c>
      <c r="L198" s="137" t="s">
        <v>527</v>
      </c>
      <c r="M198" s="79" t="s">
        <v>507</v>
      </c>
      <c r="N198" s="88">
        <v>42297</v>
      </c>
      <c r="O198" s="88">
        <v>42307</v>
      </c>
      <c r="P198" s="88">
        <v>42306</v>
      </c>
      <c r="Q198" s="87" t="s">
        <v>532</v>
      </c>
      <c r="R198" s="110" t="s">
        <v>533</v>
      </c>
      <c r="S198" s="77">
        <v>1</v>
      </c>
      <c r="T198" s="76" t="s">
        <v>68</v>
      </c>
      <c r="U198" s="76" t="s">
        <v>24</v>
      </c>
      <c r="V198" s="90" t="s">
        <v>24</v>
      </c>
      <c r="W198" s="96">
        <v>42306</v>
      </c>
      <c r="X198" s="86"/>
      <c r="Y198" s="98"/>
    </row>
    <row r="199" spans="1:25" customFormat="1">
      <c r="A199" s="74"/>
      <c r="B199" s="74"/>
      <c r="C199" s="74"/>
      <c r="D199" s="74"/>
      <c r="E199" s="74"/>
      <c r="F199" s="74"/>
      <c r="G199" s="74"/>
      <c r="H199" s="74"/>
      <c r="I199" s="74"/>
      <c r="J199" s="74"/>
      <c r="K199" s="74"/>
      <c r="L199" s="6" t="s">
        <v>534</v>
      </c>
      <c r="M199" s="74"/>
      <c r="N199" s="74"/>
      <c r="O199" s="74"/>
      <c r="P199" s="74"/>
      <c r="Q199" s="74"/>
      <c r="R199" s="74"/>
      <c r="S199" s="74"/>
      <c r="T199" s="74"/>
      <c r="U199" s="74"/>
      <c r="V199" s="92"/>
      <c r="W199" s="74"/>
      <c r="X199" s="74"/>
      <c r="Y199" s="94"/>
    </row>
    <row r="200" spans="1:25">
      <c r="A200" s="154">
        <v>20157200231043</v>
      </c>
      <c r="B200" s="139">
        <v>621</v>
      </c>
      <c r="C200" s="140" t="s">
        <v>501</v>
      </c>
      <c r="D200" s="141">
        <v>42293</v>
      </c>
      <c r="E200" s="142" t="s">
        <v>35</v>
      </c>
      <c r="F200" s="144" t="s">
        <v>502</v>
      </c>
      <c r="G200" s="137" t="s">
        <v>503</v>
      </c>
      <c r="H200" s="143" t="s">
        <v>38</v>
      </c>
      <c r="I200" s="144" t="s">
        <v>535</v>
      </c>
      <c r="J200" s="137" t="s">
        <v>536</v>
      </c>
      <c r="K200" s="143" t="s">
        <v>269</v>
      </c>
      <c r="L200" s="137" t="s">
        <v>537</v>
      </c>
      <c r="M200" s="139" t="s">
        <v>538</v>
      </c>
      <c r="N200" s="141">
        <v>42297</v>
      </c>
      <c r="O200" s="141">
        <v>42307</v>
      </c>
      <c r="P200" s="141">
        <v>42306</v>
      </c>
      <c r="Q200" s="137" t="s">
        <v>539</v>
      </c>
      <c r="R200" s="145" t="s">
        <v>540</v>
      </c>
      <c r="S200" s="146">
        <v>1</v>
      </c>
      <c r="T200" s="148" t="s">
        <v>68</v>
      </c>
      <c r="U200" s="148" t="s">
        <v>24</v>
      </c>
      <c r="V200" s="149" t="s">
        <v>24</v>
      </c>
      <c r="W200" s="150">
        <v>42306</v>
      </c>
      <c r="X200" s="151"/>
      <c r="Y200" s="152"/>
    </row>
    <row r="201" spans="1:25" customFormat="1" ht="153">
      <c r="A201" s="73"/>
      <c r="B201" s="73"/>
      <c r="C201" s="73"/>
      <c r="D201" s="73"/>
      <c r="E201" s="73"/>
      <c r="F201" s="73"/>
      <c r="G201" s="73"/>
      <c r="H201" s="73"/>
      <c r="I201" s="7" t="s">
        <v>541</v>
      </c>
      <c r="J201" s="73"/>
      <c r="K201" s="73"/>
      <c r="L201" s="9"/>
      <c r="M201" s="6" t="s">
        <v>542</v>
      </c>
      <c r="N201" s="36"/>
      <c r="O201" s="37"/>
      <c r="P201" s="73"/>
      <c r="Q201" s="73"/>
      <c r="R201" s="73"/>
      <c r="S201" s="73"/>
      <c r="T201" s="73"/>
      <c r="U201" s="73"/>
      <c r="V201" s="91"/>
      <c r="W201" s="5">
        <v>456</v>
      </c>
      <c r="X201" s="73"/>
      <c r="Y201" s="94"/>
    </row>
    <row r="202" spans="1:25" customFormat="1" ht="102">
      <c r="A202" s="73"/>
      <c r="B202" s="73"/>
      <c r="C202" s="73"/>
      <c r="D202" s="73"/>
      <c r="E202" s="73"/>
      <c r="F202" s="73"/>
      <c r="G202" s="73"/>
      <c r="H202" s="73"/>
      <c r="I202" s="7"/>
      <c r="J202" s="73"/>
      <c r="K202" s="73"/>
      <c r="L202" s="9"/>
      <c r="M202" s="6" t="s">
        <v>543</v>
      </c>
      <c r="N202" s="36"/>
      <c r="O202" s="37"/>
      <c r="P202" s="73"/>
      <c r="Q202" s="73"/>
      <c r="R202" s="73"/>
      <c r="S202" s="73"/>
      <c r="T202" s="73"/>
      <c r="U202" s="73"/>
      <c r="V202" s="91"/>
      <c r="W202" s="5">
        <v>462</v>
      </c>
      <c r="X202" s="73"/>
      <c r="Y202" s="94"/>
    </row>
    <row r="203" spans="1:25" customFormat="1" ht="178.5">
      <c r="A203" s="73"/>
      <c r="B203" s="73"/>
      <c r="C203" s="73"/>
      <c r="D203" s="73"/>
      <c r="E203" s="73"/>
      <c r="F203" s="73"/>
      <c r="G203" s="73"/>
      <c r="H203" s="73"/>
      <c r="I203" s="7"/>
      <c r="J203" s="73"/>
      <c r="K203" s="73"/>
      <c r="L203" s="6" t="s">
        <v>544</v>
      </c>
      <c r="M203" s="6" t="s">
        <v>545</v>
      </c>
      <c r="N203" s="36"/>
      <c r="O203" s="37"/>
      <c r="P203" s="73"/>
      <c r="Q203" s="73"/>
      <c r="R203" s="73"/>
      <c r="S203" s="73"/>
      <c r="T203" s="73"/>
      <c r="U203" s="73"/>
      <c r="V203" s="91"/>
      <c r="W203" s="5"/>
      <c r="X203" s="73"/>
      <c r="Y203" s="94"/>
    </row>
    <row r="204" spans="1:25" customFormat="1">
      <c r="A204" s="73"/>
      <c r="B204" s="73"/>
      <c r="C204" s="73"/>
      <c r="D204" s="73"/>
      <c r="E204" s="73"/>
      <c r="F204" s="73"/>
      <c r="G204" s="73"/>
      <c r="H204" s="73"/>
      <c r="I204" s="7"/>
      <c r="J204" s="73"/>
      <c r="K204" s="73"/>
      <c r="L204" s="9"/>
      <c r="M204" s="9"/>
      <c r="N204" s="36"/>
      <c r="O204" s="37"/>
      <c r="P204" s="73"/>
      <c r="Q204" s="73"/>
      <c r="R204" s="73"/>
      <c r="S204" s="73"/>
      <c r="T204" s="73"/>
      <c r="U204" s="73"/>
      <c r="V204" s="91"/>
      <c r="W204" s="5"/>
      <c r="X204" s="73"/>
      <c r="Y204" s="94"/>
    </row>
    <row r="205" spans="1:25" customFormat="1" ht="76.5">
      <c r="A205" s="73"/>
      <c r="B205" s="73"/>
      <c r="C205" s="73"/>
      <c r="D205" s="73"/>
      <c r="E205" s="73"/>
      <c r="F205" s="73"/>
      <c r="G205" s="73"/>
      <c r="H205" s="73"/>
      <c r="I205" s="7"/>
      <c r="J205" s="73"/>
      <c r="K205" s="73"/>
      <c r="L205" s="9"/>
      <c r="M205" s="6" t="s">
        <v>546</v>
      </c>
      <c r="N205" s="36"/>
      <c r="O205" s="37"/>
      <c r="P205" s="73"/>
      <c r="Q205" s="73"/>
      <c r="R205" s="73"/>
      <c r="S205" s="73"/>
      <c r="T205" s="73"/>
      <c r="U205" s="73"/>
      <c r="V205" s="91"/>
      <c r="W205" s="5"/>
      <c r="X205" s="73"/>
      <c r="Y205" s="94"/>
    </row>
    <row r="206" spans="1:25" customFormat="1">
      <c r="A206" s="73"/>
      <c r="B206" s="73"/>
      <c r="C206" s="73"/>
      <c r="D206" s="73"/>
      <c r="E206" s="73"/>
      <c r="F206" s="73"/>
      <c r="G206" s="73"/>
      <c r="H206" s="73"/>
      <c r="I206" s="7"/>
      <c r="J206" s="73"/>
      <c r="K206" s="73"/>
      <c r="L206" s="9"/>
      <c r="M206" s="6"/>
      <c r="N206" s="36"/>
      <c r="O206" s="37"/>
      <c r="P206" s="73"/>
      <c r="Q206" s="73"/>
      <c r="R206" s="73"/>
      <c r="S206" s="73"/>
      <c r="T206" s="73"/>
      <c r="U206" s="73"/>
      <c r="V206" s="91"/>
      <c r="W206" s="5"/>
      <c r="X206" s="73"/>
      <c r="Y206" s="94"/>
    </row>
    <row r="207" spans="1:25" customFormat="1" ht="102">
      <c r="A207" s="73"/>
      <c r="B207" s="73"/>
      <c r="C207" s="73"/>
      <c r="D207" s="73"/>
      <c r="E207" s="73"/>
      <c r="F207" s="73"/>
      <c r="G207" s="73"/>
      <c r="H207" s="73"/>
      <c r="I207" s="7"/>
      <c r="J207" s="73"/>
      <c r="K207" s="73"/>
      <c r="L207" s="6" t="s">
        <v>547</v>
      </c>
      <c r="M207" s="6" t="s">
        <v>548</v>
      </c>
      <c r="N207" s="36"/>
      <c r="O207" s="37"/>
      <c r="P207" s="73"/>
      <c r="Q207" s="73"/>
      <c r="R207" s="73"/>
      <c r="S207" s="73"/>
      <c r="T207" s="73"/>
      <c r="U207" s="73"/>
      <c r="V207" s="91"/>
      <c r="W207" s="5"/>
      <c r="X207" s="73"/>
      <c r="Y207" s="94"/>
    </row>
    <row r="208" spans="1:25" customFormat="1">
      <c r="A208" s="73"/>
      <c r="B208" s="73"/>
      <c r="C208" s="73"/>
      <c r="D208" s="73"/>
      <c r="E208" s="73"/>
      <c r="F208" s="73"/>
      <c r="G208" s="73"/>
      <c r="H208" s="73"/>
      <c r="I208" s="7"/>
      <c r="J208" s="73"/>
      <c r="K208" s="73"/>
      <c r="L208" s="6"/>
      <c r="M208" s="6"/>
      <c r="N208" s="36"/>
      <c r="O208" s="37"/>
      <c r="P208" s="73"/>
      <c r="Q208" s="73"/>
      <c r="R208" s="73"/>
      <c r="S208" s="73"/>
      <c r="T208" s="73"/>
      <c r="U208" s="73"/>
      <c r="V208" s="91"/>
      <c r="W208" s="5"/>
      <c r="X208" s="73"/>
      <c r="Y208" s="94"/>
    </row>
    <row r="209" spans="1:25" customFormat="1">
      <c r="A209" s="73"/>
      <c r="B209" s="73"/>
      <c r="C209" s="73"/>
      <c r="D209" s="73"/>
      <c r="E209" s="73"/>
      <c r="F209" s="73"/>
      <c r="G209" s="73"/>
      <c r="H209" s="73"/>
      <c r="I209" s="7"/>
      <c r="J209" s="73"/>
      <c r="K209" s="73"/>
      <c r="L209" s="6"/>
      <c r="M209" s="6"/>
      <c r="N209" s="36"/>
      <c r="O209" s="37"/>
      <c r="P209" s="73"/>
      <c r="Q209" s="73"/>
      <c r="R209" s="73"/>
      <c r="S209" s="73"/>
      <c r="T209" s="73"/>
      <c r="U209" s="73"/>
      <c r="V209" s="91"/>
      <c r="W209" s="5"/>
      <c r="X209" s="73"/>
      <c r="Y209" s="94"/>
    </row>
    <row r="210" spans="1:25" customFormat="1">
      <c r="A210" s="73"/>
      <c r="B210" s="73"/>
      <c r="C210" s="73"/>
      <c r="D210" s="73"/>
      <c r="E210" s="73"/>
      <c r="F210" s="73"/>
      <c r="G210" s="73"/>
      <c r="H210" s="73"/>
      <c r="I210" s="7"/>
      <c r="J210" s="73"/>
      <c r="K210" s="73"/>
      <c r="L210" s="6"/>
      <c r="M210" s="6"/>
      <c r="N210" s="36"/>
      <c r="O210" s="37"/>
      <c r="P210" s="73"/>
      <c r="Q210" s="73"/>
      <c r="R210" s="73"/>
      <c r="S210" s="73"/>
      <c r="T210" s="73"/>
      <c r="U210" s="73"/>
      <c r="V210" s="91"/>
      <c r="W210" s="5"/>
      <c r="X210" s="73"/>
      <c r="Y210" s="94"/>
    </row>
    <row r="211" spans="1:25" customFormat="1">
      <c r="A211" s="73"/>
      <c r="B211" s="73"/>
      <c r="C211" s="73"/>
      <c r="D211" s="73"/>
      <c r="E211" s="73"/>
      <c r="F211" s="73"/>
      <c r="G211" s="73"/>
      <c r="H211" s="73"/>
      <c r="I211" s="7"/>
      <c r="J211" s="73"/>
      <c r="K211" s="73"/>
      <c r="L211" s="9"/>
      <c r="M211" s="6"/>
      <c r="N211" s="38">
        <v>42279</v>
      </c>
      <c r="O211" s="35">
        <v>42304</v>
      </c>
      <c r="P211" s="73"/>
      <c r="Q211" s="73"/>
      <c r="R211" s="73"/>
      <c r="S211" s="73"/>
      <c r="T211" s="73"/>
      <c r="U211" s="73"/>
      <c r="V211" s="91"/>
      <c r="W211" s="5"/>
      <c r="X211" s="73"/>
      <c r="Y211" s="94"/>
    </row>
    <row r="212" spans="1:25" customFormat="1">
      <c r="A212" s="73"/>
      <c r="B212" s="73"/>
      <c r="C212" s="73"/>
      <c r="D212" s="73"/>
      <c r="E212" s="73"/>
      <c r="F212" s="73"/>
      <c r="G212" s="73"/>
      <c r="H212" s="73"/>
      <c r="I212" s="7"/>
      <c r="J212" s="73"/>
      <c r="K212" s="73"/>
      <c r="L212" s="9"/>
      <c r="M212" s="6"/>
      <c r="N212" s="36"/>
      <c r="O212" s="37"/>
      <c r="P212" s="73"/>
      <c r="Q212" s="73"/>
      <c r="R212" s="73"/>
      <c r="S212" s="73"/>
      <c r="T212" s="73"/>
      <c r="U212" s="73"/>
      <c r="V212" s="91"/>
      <c r="W212" s="5"/>
      <c r="X212" s="73"/>
      <c r="Y212" s="94"/>
    </row>
    <row r="213" spans="1:25" customFormat="1">
      <c r="A213" s="73"/>
      <c r="B213" s="73"/>
      <c r="C213" s="73"/>
      <c r="D213" s="73"/>
      <c r="E213" s="73"/>
      <c r="F213" s="73"/>
      <c r="G213" s="73"/>
      <c r="H213" s="73"/>
      <c r="I213" s="7"/>
      <c r="J213" s="73"/>
      <c r="K213" s="73"/>
      <c r="L213" s="9"/>
      <c r="M213" s="6"/>
      <c r="N213" s="36"/>
      <c r="O213" s="37"/>
      <c r="P213" s="73"/>
      <c r="Q213" s="73"/>
      <c r="R213" s="73"/>
      <c r="S213" s="73"/>
      <c r="T213" s="73"/>
      <c r="U213" s="73"/>
      <c r="V213" s="91"/>
      <c r="W213" s="5"/>
      <c r="X213" s="73"/>
      <c r="Y213" s="94"/>
    </row>
    <row r="214" spans="1:25" customFormat="1">
      <c r="A214" s="73"/>
      <c r="B214" s="73"/>
      <c r="C214" s="73"/>
      <c r="D214" s="73"/>
      <c r="E214" s="73"/>
      <c r="F214" s="73"/>
      <c r="G214" s="73"/>
      <c r="H214" s="73"/>
      <c r="I214" s="7"/>
      <c r="J214" s="73"/>
      <c r="K214" s="73"/>
      <c r="L214" s="9"/>
      <c r="M214" s="6"/>
      <c r="N214" s="36"/>
      <c r="O214" s="37"/>
      <c r="P214" s="73"/>
      <c r="Q214" s="73"/>
      <c r="R214" s="73"/>
      <c r="S214" s="73"/>
      <c r="T214" s="73"/>
      <c r="U214" s="73"/>
      <c r="V214" s="91"/>
      <c r="W214" s="5"/>
      <c r="X214" s="73"/>
      <c r="Y214" s="94"/>
    </row>
    <row r="215" spans="1:25" customFormat="1">
      <c r="A215" s="73"/>
      <c r="B215" s="73"/>
      <c r="C215" s="73"/>
      <c r="D215" s="73"/>
      <c r="E215" s="73"/>
      <c r="F215" s="73"/>
      <c r="G215" s="73"/>
      <c r="H215" s="73"/>
      <c r="I215" s="7"/>
      <c r="J215" s="73"/>
      <c r="K215" s="73"/>
      <c r="L215" s="9"/>
      <c r="M215" s="6"/>
      <c r="N215" s="38">
        <v>42305</v>
      </c>
      <c r="O215" s="35">
        <v>42354</v>
      </c>
      <c r="P215" s="73"/>
      <c r="Q215" s="73"/>
      <c r="R215" s="73"/>
      <c r="S215" s="73"/>
      <c r="T215" s="73"/>
      <c r="U215" s="73"/>
      <c r="V215" s="91"/>
      <c r="W215" s="5"/>
      <c r="X215" s="73"/>
      <c r="Y215" s="94"/>
    </row>
    <row r="216" spans="1:25" customFormat="1">
      <c r="A216" s="73"/>
      <c r="B216" s="73"/>
      <c r="C216" s="73"/>
      <c r="D216" s="73"/>
      <c r="E216" s="73"/>
      <c r="F216" s="73"/>
      <c r="G216" s="73"/>
      <c r="H216" s="73"/>
      <c r="I216" s="7"/>
      <c r="J216" s="73"/>
      <c r="K216" s="73"/>
      <c r="L216" s="9"/>
      <c r="M216" s="6"/>
      <c r="N216" s="36"/>
      <c r="O216" s="37"/>
      <c r="P216" s="73"/>
      <c r="Q216" s="73"/>
      <c r="R216" s="73"/>
      <c r="S216" s="73"/>
      <c r="T216" s="73"/>
      <c r="U216" s="73"/>
      <c r="V216" s="91"/>
      <c r="W216" s="5"/>
      <c r="X216" s="73"/>
      <c r="Y216" s="94"/>
    </row>
    <row r="217" spans="1:25" customFormat="1" ht="38.25">
      <c r="A217" s="73"/>
      <c r="B217" s="73"/>
      <c r="C217" s="73"/>
      <c r="D217" s="73"/>
      <c r="E217" s="73"/>
      <c r="F217" s="73"/>
      <c r="G217" s="73"/>
      <c r="H217" s="73"/>
      <c r="I217" s="7"/>
      <c r="J217" s="73"/>
      <c r="K217" s="73"/>
      <c r="L217" s="6" t="s">
        <v>549</v>
      </c>
      <c r="M217" s="6"/>
      <c r="N217" s="36"/>
      <c r="O217" s="37"/>
      <c r="P217" s="73"/>
      <c r="Q217" s="73"/>
      <c r="R217" s="73"/>
      <c r="S217" s="73"/>
      <c r="T217" s="73"/>
      <c r="U217" s="73"/>
      <c r="V217" s="91"/>
      <c r="W217" s="5"/>
      <c r="X217" s="73"/>
      <c r="Y217" s="94"/>
    </row>
    <row r="218" spans="1:25" customFormat="1">
      <c r="A218" s="73"/>
      <c r="B218" s="73"/>
      <c r="C218" s="73"/>
      <c r="D218" s="73"/>
      <c r="E218" s="73"/>
      <c r="F218" s="73"/>
      <c r="G218" s="73"/>
      <c r="H218" s="73"/>
      <c r="I218" s="7"/>
      <c r="J218" s="73"/>
      <c r="K218" s="73"/>
      <c r="L218" s="6"/>
      <c r="M218" s="6"/>
      <c r="N218" s="36"/>
      <c r="O218" s="37"/>
      <c r="P218" s="73"/>
      <c r="Q218" s="73"/>
      <c r="R218" s="73"/>
      <c r="S218" s="73"/>
      <c r="T218" s="73"/>
      <c r="U218" s="73"/>
      <c r="V218" s="91"/>
      <c r="W218" s="5"/>
      <c r="X218" s="73"/>
      <c r="Y218" s="94"/>
    </row>
    <row r="219" spans="1:25" customFormat="1">
      <c r="A219" s="73"/>
      <c r="B219" s="73"/>
      <c r="C219" s="73"/>
      <c r="D219" s="73"/>
      <c r="E219" s="73"/>
      <c r="F219" s="73"/>
      <c r="G219" s="73"/>
      <c r="H219" s="73"/>
      <c r="I219" s="7"/>
      <c r="J219" s="73"/>
      <c r="K219" s="73"/>
      <c r="L219" s="6"/>
      <c r="M219" s="6"/>
      <c r="N219" s="38">
        <v>42332</v>
      </c>
      <c r="O219" s="35">
        <v>42362</v>
      </c>
      <c r="P219" s="73"/>
      <c r="Q219" s="73"/>
      <c r="R219" s="73"/>
      <c r="S219" s="73"/>
      <c r="T219" s="73"/>
      <c r="U219" s="73"/>
      <c r="V219" s="91"/>
      <c r="W219" s="5"/>
      <c r="X219" s="73"/>
      <c r="Y219" s="94"/>
    </row>
    <row r="220" spans="1:25" customFormat="1">
      <c r="A220" s="73"/>
      <c r="B220" s="73"/>
      <c r="C220" s="73"/>
      <c r="D220" s="73"/>
      <c r="E220" s="73"/>
      <c r="F220" s="73"/>
      <c r="G220" s="73"/>
      <c r="H220" s="73"/>
      <c r="I220" s="7"/>
      <c r="J220" s="73"/>
      <c r="K220" s="73"/>
      <c r="L220" s="6"/>
      <c r="M220" s="6"/>
      <c r="N220" s="36"/>
      <c r="O220" s="37"/>
      <c r="P220" s="73"/>
      <c r="Q220" s="73"/>
      <c r="R220" s="73"/>
      <c r="S220" s="73"/>
      <c r="T220" s="73"/>
      <c r="U220" s="73"/>
      <c r="V220" s="91"/>
      <c r="W220" s="5"/>
      <c r="X220" s="73"/>
      <c r="Y220" s="94"/>
    </row>
    <row r="221" spans="1:25" customFormat="1" ht="25.5">
      <c r="A221" s="73"/>
      <c r="B221" s="73"/>
      <c r="C221" s="73"/>
      <c r="D221" s="73"/>
      <c r="E221" s="73"/>
      <c r="F221" s="73"/>
      <c r="G221" s="73"/>
      <c r="H221" s="73"/>
      <c r="I221" s="7"/>
      <c r="J221" s="73"/>
      <c r="K221" s="73"/>
      <c r="L221" s="6" t="s">
        <v>550</v>
      </c>
      <c r="M221" s="6"/>
      <c r="N221" s="36"/>
      <c r="O221" s="37"/>
      <c r="P221" s="73"/>
      <c r="Q221" s="73"/>
      <c r="R221" s="73"/>
      <c r="S221" s="73"/>
      <c r="T221" s="73"/>
      <c r="U221" s="73"/>
      <c r="V221" s="91"/>
      <c r="W221" s="5"/>
      <c r="X221" s="73"/>
      <c r="Y221" s="94"/>
    </row>
    <row r="222" spans="1:25" customFormat="1">
      <c r="A222" s="73"/>
      <c r="B222" s="74"/>
      <c r="C222" s="74"/>
      <c r="D222" s="73"/>
      <c r="E222" s="73"/>
      <c r="F222" s="73"/>
      <c r="G222" s="73"/>
      <c r="H222" s="73"/>
      <c r="I222" s="7"/>
      <c r="J222" s="73"/>
      <c r="K222" s="73"/>
      <c r="L222" s="6"/>
      <c r="M222" s="6"/>
      <c r="N222" s="38">
        <v>42333</v>
      </c>
      <c r="O222" s="35">
        <v>42368</v>
      </c>
      <c r="P222" s="74"/>
      <c r="Q222" s="74"/>
      <c r="R222" s="74"/>
      <c r="S222" s="74"/>
      <c r="T222" s="74"/>
      <c r="U222" s="74"/>
      <c r="V222" s="92"/>
      <c r="W222" s="5"/>
      <c r="X222" s="74"/>
      <c r="Y222" s="94"/>
    </row>
    <row r="223" spans="1:25" customFormat="1" ht="63.75">
      <c r="A223" s="73"/>
      <c r="B223" s="79">
        <v>623</v>
      </c>
      <c r="C223" s="93" t="s">
        <v>551</v>
      </c>
      <c r="D223" s="73"/>
      <c r="E223" s="73"/>
      <c r="F223" s="73"/>
      <c r="G223" s="73"/>
      <c r="H223" s="73"/>
      <c r="I223" s="7"/>
      <c r="J223" s="73"/>
      <c r="K223" s="73"/>
      <c r="L223" s="39" t="s">
        <v>552</v>
      </c>
      <c r="M223" s="40" t="s">
        <v>553</v>
      </c>
      <c r="N223" s="41" t="s">
        <v>554</v>
      </c>
      <c r="O223" s="35">
        <v>42304</v>
      </c>
      <c r="P223" s="87"/>
      <c r="Q223" s="87"/>
      <c r="R223" s="110"/>
      <c r="S223" s="79"/>
      <c r="T223" s="79"/>
      <c r="U223" s="75"/>
      <c r="V223" s="116"/>
      <c r="W223" s="5"/>
      <c r="X223" s="87"/>
      <c r="Y223" s="98"/>
    </row>
    <row r="224" spans="1:25" customFormat="1" ht="38.25">
      <c r="A224" s="73"/>
      <c r="B224" s="73"/>
      <c r="C224" s="73"/>
      <c r="D224" s="73"/>
      <c r="E224" s="73"/>
      <c r="F224" s="73"/>
      <c r="G224" s="73"/>
      <c r="H224" s="73"/>
      <c r="I224" s="7"/>
      <c r="J224" s="73"/>
      <c r="K224" s="73"/>
      <c r="L224" s="42"/>
      <c r="M224" s="40" t="s">
        <v>555</v>
      </c>
      <c r="N224" s="37"/>
      <c r="O224" s="37"/>
      <c r="P224" s="73"/>
      <c r="Q224" s="73"/>
      <c r="R224" s="73"/>
      <c r="S224" s="73"/>
      <c r="T224" s="73"/>
      <c r="U224" s="73"/>
      <c r="V224" s="91"/>
      <c r="W224" s="5"/>
      <c r="X224" s="73"/>
      <c r="Y224" s="94"/>
    </row>
    <row r="225" spans="1:25" customFormat="1">
      <c r="A225" s="73"/>
      <c r="B225" s="73"/>
      <c r="C225" s="73"/>
      <c r="D225" s="73"/>
      <c r="E225" s="73"/>
      <c r="F225" s="73"/>
      <c r="G225" s="73"/>
      <c r="H225" s="73"/>
      <c r="I225" s="7"/>
      <c r="J225" s="73"/>
      <c r="K225" s="73"/>
      <c r="L225" s="39" t="s">
        <v>556</v>
      </c>
      <c r="M225" s="42"/>
      <c r="N225" s="37"/>
      <c r="O225" s="37"/>
      <c r="P225" s="73"/>
      <c r="Q225" s="73"/>
      <c r="R225" s="73"/>
      <c r="S225" s="73"/>
      <c r="T225" s="73"/>
      <c r="U225" s="73"/>
      <c r="V225" s="91"/>
      <c r="W225" s="5"/>
      <c r="X225" s="73"/>
      <c r="Y225" s="94"/>
    </row>
    <row r="226" spans="1:25" customFormat="1">
      <c r="A226" s="73"/>
      <c r="B226" s="73"/>
      <c r="C226" s="73"/>
      <c r="D226" s="73"/>
      <c r="E226" s="73"/>
      <c r="F226" s="73"/>
      <c r="G226" s="73"/>
      <c r="H226" s="73"/>
      <c r="I226" s="7"/>
      <c r="J226" s="73"/>
      <c r="K226" s="73"/>
      <c r="L226" s="42"/>
      <c r="M226" s="42"/>
      <c r="N226" s="37"/>
      <c r="O226" s="37"/>
      <c r="P226" s="73"/>
      <c r="Q226" s="73"/>
      <c r="R226" s="73"/>
      <c r="S226" s="73"/>
      <c r="T226" s="73"/>
      <c r="U226" s="73"/>
      <c r="V226" s="91"/>
      <c r="W226" s="5"/>
      <c r="X226" s="73"/>
      <c r="Y226" s="94"/>
    </row>
    <row r="227" spans="1:25" customFormat="1">
      <c r="A227" s="73"/>
      <c r="B227" s="73"/>
      <c r="C227" s="73"/>
      <c r="D227" s="73"/>
      <c r="E227" s="73"/>
      <c r="F227" s="73"/>
      <c r="G227" s="73"/>
      <c r="H227" s="73"/>
      <c r="I227" s="7"/>
      <c r="J227" s="73"/>
      <c r="K227" s="73"/>
      <c r="L227" s="42"/>
      <c r="M227" s="42"/>
      <c r="N227" s="37"/>
      <c r="O227" s="37"/>
      <c r="P227" s="73"/>
      <c r="Q227" s="73"/>
      <c r="R227" s="73"/>
      <c r="S227" s="73"/>
      <c r="T227" s="73"/>
      <c r="U227" s="73"/>
      <c r="V227" s="91"/>
      <c r="W227" s="5"/>
      <c r="X227" s="73"/>
      <c r="Y227" s="94"/>
    </row>
    <row r="228" spans="1:25" customFormat="1" ht="38.25">
      <c r="A228" s="73"/>
      <c r="B228" s="73"/>
      <c r="C228" s="73"/>
      <c r="D228" s="73"/>
      <c r="E228" s="73"/>
      <c r="F228" s="73"/>
      <c r="G228" s="73"/>
      <c r="H228" s="73"/>
      <c r="I228" s="7"/>
      <c r="J228" s="73"/>
      <c r="K228" s="73"/>
      <c r="L228" s="39" t="s">
        <v>557</v>
      </c>
      <c r="M228" s="42"/>
      <c r="N228" s="37"/>
      <c r="O228" s="37"/>
      <c r="P228" s="73"/>
      <c r="Q228" s="73"/>
      <c r="R228" s="73"/>
      <c r="S228" s="73"/>
      <c r="T228" s="73"/>
      <c r="U228" s="73"/>
      <c r="V228" s="91"/>
      <c r="W228" s="5"/>
      <c r="X228" s="73"/>
      <c r="Y228" s="94"/>
    </row>
    <row r="229" spans="1:25" customFormat="1">
      <c r="A229" s="73"/>
      <c r="B229" s="73"/>
      <c r="C229" s="73"/>
      <c r="D229" s="73"/>
      <c r="E229" s="73"/>
      <c r="F229" s="73"/>
      <c r="G229" s="73"/>
      <c r="H229" s="73"/>
      <c r="I229" s="7"/>
      <c r="J229" s="73"/>
      <c r="K229" s="73"/>
      <c r="L229" s="42"/>
      <c r="M229" s="40" t="s">
        <v>558</v>
      </c>
      <c r="N229" s="37"/>
      <c r="O229" s="37"/>
      <c r="P229" s="73"/>
      <c r="Q229" s="73"/>
      <c r="R229" s="73"/>
      <c r="S229" s="73"/>
      <c r="T229" s="73"/>
      <c r="U229" s="73"/>
      <c r="V229" s="91"/>
      <c r="W229" s="5"/>
      <c r="X229" s="73"/>
      <c r="Y229" s="94"/>
    </row>
    <row r="230" spans="1:25" customFormat="1">
      <c r="A230" s="73"/>
      <c r="B230" s="73"/>
      <c r="C230" s="73"/>
      <c r="D230" s="73"/>
      <c r="E230" s="73"/>
      <c r="F230" s="73"/>
      <c r="G230" s="73"/>
      <c r="H230" s="73"/>
      <c r="I230" s="7"/>
      <c r="J230" s="73"/>
      <c r="K230" s="73"/>
      <c r="L230" s="42"/>
      <c r="M230" s="42"/>
      <c r="N230" s="41" t="s">
        <v>559</v>
      </c>
      <c r="O230" s="35">
        <v>42312</v>
      </c>
      <c r="P230" s="73"/>
      <c r="Q230" s="73"/>
      <c r="R230" s="73"/>
      <c r="S230" s="73"/>
      <c r="T230" s="73"/>
      <c r="U230" s="73"/>
      <c r="V230" s="91"/>
      <c r="W230" s="5"/>
      <c r="X230" s="73"/>
      <c r="Y230" s="94"/>
    </row>
    <row r="231" spans="1:25" customFormat="1">
      <c r="A231" s="73"/>
      <c r="B231" s="73"/>
      <c r="C231" s="73"/>
      <c r="D231" s="73"/>
      <c r="E231" s="73"/>
      <c r="F231" s="73"/>
      <c r="G231" s="73"/>
      <c r="H231" s="73"/>
      <c r="I231" s="7"/>
      <c r="J231" s="73"/>
      <c r="K231" s="73"/>
      <c r="L231" s="42"/>
      <c r="M231" s="42"/>
      <c r="N231" s="37"/>
      <c r="O231" s="37"/>
      <c r="P231" s="73"/>
      <c r="Q231" s="73"/>
      <c r="R231" s="73"/>
      <c r="S231" s="73"/>
      <c r="T231" s="73"/>
      <c r="U231" s="73"/>
      <c r="V231" s="91"/>
      <c r="W231" s="5"/>
      <c r="X231" s="73"/>
      <c r="Y231" s="94"/>
    </row>
    <row r="232" spans="1:25" customFormat="1">
      <c r="A232" s="73"/>
      <c r="B232" s="73"/>
      <c r="C232" s="73"/>
      <c r="D232" s="73"/>
      <c r="E232" s="73"/>
      <c r="F232" s="73"/>
      <c r="G232" s="73"/>
      <c r="H232" s="73"/>
      <c r="I232" s="7"/>
      <c r="J232" s="73"/>
      <c r="K232" s="73"/>
      <c r="L232" s="42"/>
      <c r="M232" s="42"/>
      <c r="N232" s="37"/>
      <c r="O232" s="37"/>
      <c r="P232" s="73"/>
      <c r="Q232" s="73"/>
      <c r="R232" s="73"/>
      <c r="S232" s="73"/>
      <c r="T232" s="73"/>
      <c r="U232" s="73"/>
      <c r="V232" s="91"/>
      <c r="W232" s="5"/>
      <c r="X232" s="73"/>
      <c r="Y232" s="94"/>
    </row>
    <row r="233" spans="1:25" customFormat="1" ht="102">
      <c r="A233" s="73"/>
      <c r="B233" s="73"/>
      <c r="C233" s="73"/>
      <c r="D233" s="73"/>
      <c r="E233" s="73"/>
      <c r="F233" s="73"/>
      <c r="G233" s="73"/>
      <c r="H233" s="73"/>
      <c r="I233" s="7"/>
      <c r="J233" s="73"/>
      <c r="K233" s="73"/>
      <c r="L233" s="39" t="s">
        <v>560</v>
      </c>
      <c r="M233" s="40" t="s">
        <v>561</v>
      </c>
      <c r="N233" s="37"/>
      <c r="O233" s="37"/>
      <c r="P233" s="73"/>
      <c r="Q233" s="73"/>
      <c r="R233" s="73"/>
      <c r="S233" s="73"/>
      <c r="T233" s="73"/>
      <c r="U233" s="73"/>
      <c r="V233" s="91"/>
      <c r="W233" s="5"/>
      <c r="X233" s="73"/>
      <c r="Y233" s="94"/>
    </row>
    <row r="234" spans="1:25" customFormat="1">
      <c r="A234" s="73"/>
      <c r="B234" s="73"/>
      <c r="C234" s="73"/>
      <c r="D234" s="73"/>
      <c r="E234" s="73"/>
      <c r="F234" s="73"/>
      <c r="G234" s="73"/>
      <c r="H234" s="73"/>
      <c r="I234" s="7"/>
      <c r="J234" s="73"/>
      <c r="K234" s="73"/>
      <c r="L234" s="42"/>
      <c r="M234" s="42"/>
      <c r="N234" s="35">
        <v>42313</v>
      </c>
      <c r="O234" s="35">
        <v>42337</v>
      </c>
      <c r="P234" s="73"/>
      <c r="Q234" s="73"/>
      <c r="R234" s="73"/>
      <c r="S234" s="73"/>
      <c r="T234" s="73"/>
      <c r="U234" s="73"/>
      <c r="V234" s="91"/>
      <c r="W234" s="5"/>
      <c r="X234" s="73"/>
      <c r="Y234" s="94"/>
    </row>
    <row r="235" spans="1:25" customFormat="1">
      <c r="A235" s="73"/>
      <c r="B235" s="73"/>
      <c r="C235" s="73"/>
      <c r="D235" s="73"/>
      <c r="E235" s="73"/>
      <c r="F235" s="73"/>
      <c r="G235" s="73"/>
      <c r="H235" s="73"/>
      <c r="I235" s="7"/>
      <c r="J235" s="73"/>
      <c r="K235" s="73"/>
      <c r="L235" s="42"/>
      <c r="M235" s="42"/>
      <c r="N235" s="37"/>
      <c r="O235" s="37"/>
      <c r="P235" s="73"/>
      <c r="Q235" s="73"/>
      <c r="R235" s="73"/>
      <c r="S235" s="73"/>
      <c r="T235" s="73"/>
      <c r="U235" s="73"/>
      <c r="V235" s="91"/>
      <c r="W235" s="5"/>
      <c r="X235" s="73"/>
      <c r="Y235" s="94"/>
    </row>
    <row r="236" spans="1:25" customFormat="1" ht="63.75">
      <c r="A236" s="73"/>
      <c r="B236" s="73"/>
      <c r="C236" s="73"/>
      <c r="D236" s="73"/>
      <c r="E236" s="73"/>
      <c r="F236" s="73"/>
      <c r="G236" s="73"/>
      <c r="H236" s="73"/>
      <c r="I236" s="7"/>
      <c r="J236" s="73"/>
      <c r="K236" s="73"/>
      <c r="L236" s="42"/>
      <c r="M236" s="40" t="s">
        <v>562</v>
      </c>
      <c r="N236" s="37"/>
      <c r="O236" s="37"/>
      <c r="P236" s="73"/>
      <c r="Q236" s="73"/>
      <c r="R236" s="73"/>
      <c r="S236" s="73"/>
      <c r="T236" s="73"/>
      <c r="U236" s="73"/>
      <c r="V236" s="91"/>
      <c r="W236" s="5"/>
      <c r="X236" s="73"/>
      <c r="Y236" s="94"/>
    </row>
    <row r="237" spans="1:25" customFormat="1" ht="38.25">
      <c r="A237" s="73"/>
      <c r="B237" s="73"/>
      <c r="C237" s="73"/>
      <c r="D237" s="73"/>
      <c r="E237" s="73"/>
      <c r="F237" s="73"/>
      <c r="G237" s="73"/>
      <c r="H237" s="73"/>
      <c r="I237" s="7"/>
      <c r="J237" s="73"/>
      <c r="K237" s="73"/>
      <c r="L237" s="42"/>
      <c r="M237" s="40" t="s">
        <v>563</v>
      </c>
      <c r="N237" s="37"/>
      <c r="O237" s="37"/>
      <c r="P237" s="73"/>
      <c r="Q237" s="73"/>
      <c r="R237" s="73"/>
      <c r="S237" s="73"/>
      <c r="T237" s="73"/>
      <c r="U237" s="73"/>
      <c r="V237" s="91"/>
      <c r="W237" s="5"/>
      <c r="X237" s="73"/>
      <c r="Y237" s="94"/>
    </row>
    <row r="238" spans="1:25" customFormat="1">
      <c r="A238" s="73"/>
      <c r="B238" s="73"/>
      <c r="C238" s="73"/>
      <c r="D238" s="73"/>
      <c r="E238" s="73"/>
      <c r="F238" s="73"/>
      <c r="G238" s="73"/>
      <c r="H238" s="73"/>
      <c r="I238" s="7"/>
      <c r="J238" s="73"/>
      <c r="K238" s="73"/>
      <c r="L238" s="42"/>
      <c r="M238" s="42"/>
      <c r="N238" s="37"/>
      <c r="O238" s="37"/>
      <c r="P238" s="73"/>
      <c r="Q238" s="73"/>
      <c r="R238" s="73"/>
      <c r="S238" s="73"/>
      <c r="T238" s="73"/>
      <c r="U238" s="73"/>
      <c r="V238" s="91"/>
      <c r="W238" s="5"/>
      <c r="X238" s="73"/>
      <c r="Y238" s="94"/>
    </row>
    <row r="239" spans="1:25" customFormat="1">
      <c r="A239" s="73"/>
      <c r="B239" s="73"/>
      <c r="C239" s="73"/>
      <c r="D239" s="73"/>
      <c r="E239" s="73"/>
      <c r="F239" s="73"/>
      <c r="G239" s="73"/>
      <c r="H239" s="73"/>
      <c r="I239" s="7"/>
      <c r="J239" s="73"/>
      <c r="K239" s="73"/>
      <c r="L239" s="42"/>
      <c r="M239" s="42"/>
      <c r="N239" s="37"/>
      <c r="O239" s="37"/>
      <c r="P239" s="73"/>
      <c r="Q239" s="73"/>
      <c r="R239" s="73"/>
      <c r="S239" s="73"/>
      <c r="T239" s="73"/>
      <c r="U239" s="73"/>
      <c r="V239" s="91"/>
      <c r="W239" s="5"/>
      <c r="X239" s="73"/>
      <c r="Y239" s="94"/>
    </row>
    <row r="240" spans="1:25" customFormat="1" ht="38.25">
      <c r="A240" s="73"/>
      <c r="B240" s="73"/>
      <c r="C240" s="73"/>
      <c r="D240" s="73"/>
      <c r="E240" s="73"/>
      <c r="F240" s="73"/>
      <c r="G240" s="73"/>
      <c r="H240" s="73"/>
      <c r="I240" s="7"/>
      <c r="J240" s="73"/>
      <c r="K240" s="73"/>
      <c r="L240" s="39" t="s">
        <v>564</v>
      </c>
      <c r="M240" s="42"/>
      <c r="N240" s="37"/>
      <c r="O240" s="37"/>
      <c r="P240" s="73"/>
      <c r="Q240" s="73"/>
      <c r="R240" s="73"/>
      <c r="S240" s="73"/>
      <c r="T240" s="73"/>
      <c r="U240" s="73"/>
      <c r="V240" s="91"/>
      <c r="W240" s="5"/>
      <c r="X240" s="73"/>
      <c r="Y240" s="94"/>
    </row>
    <row r="241" spans="1:25" customFormat="1" ht="63.75">
      <c r="A241" s="73"/>
      <c r="B241" s="73"/>
      <c r="C241" s="73"/>
      <c r="D241" s="73"/>
      <c r="E241" s="73"/>
      <c r="F241" s="73"/>
      <c r="G241" s="73"/>
      <c r="H241" s="73"/>
      <c r="I241" s="7"/>
      <c r="J241" s="73"/>
      <c r="K241" s="73"/>
      <c r="L241" s="42"/>
      <c r="M241" s="40" t="s">
        <v>562</v>
      </c>
      <c r="N241" s="35">
        <v>42328</v>
      </c>
      <c r="O241" s="35">
        <v>42358</v>
      </c>
      <c r="P241" s="73"/>
      <c r="Q241" s="73"/>
      <c r="R241" s="73"/>
      <c r="S241" s="73"/>
      <c r="T241" s="73"/>
      <c r="U241" s="73"/>
      <c r="V241" s="91"/>
      <c r="W241" s="5"/>
      <c r="X241" s="73"/>
      <c r="Y241" s="94"/>
    </row>
    <row r="242" spans="1:25" customFormat="1" ht="38.25">
      <c r="A242" s="73"/>
      <c r="B242" s="73"/>
      <c r="C242" s="73"/>
      <c r="D242" s="73"/>
      <c r="E242" s="73"/>
      <c r="F242" s="73"/>
      <c r="G242" s="73"/>
      <c r="H242" s="73"/>
      <c r="I242" s="7"/>
      <c r="J242" s="73"/>
      <c r="K242" s="73"/>
      <c r="L242" s="42"/>
      <c r="M242" s="40" t="s">
        <v>563</v>
      </c>
      <c r="N242" s="37"/>
      <c r="O242" s="37"/>
      <c r="P242" s="73"/>
      <c r="Q242" s="73"/>
      <c r="R242" s="73"/>
      <c r="S242" s="73"/>
      <c r="T242" s="73"/>
      <c r="U242" s="73"/>
      <c r="V242" s="91"/>
      <c r="W242" s="5"/>
      <c r="X242" s="73"/>
      <c r="Y242" s="94"/>
    </row>
    <row r="243" spans="1:25" customFormat="1">
      <c r="A243" s="73"/>
      <c r="B243" s="73"/>
      <c r="C243" s="73"/>
      <c r="D243" s="73"/>
      <c r="E243" s="73"/>
      <c r="F243" s="73"/>
      <c r="G243" s="73"/>
      <c r="H243" s="73"/>
      <c r="I243" s="7"/>
      <c r="J243" s="73"/>
      <c r="K243" s="73"/>
      <c r="L243" s="42"/>
      <c r="M243" s="40"/>
      <c r="N243" s="37"/>
      <c r="O243" s="37"/>
      <c r="P243" s="73"/>
      <c r="Q243" s="73"/>
      <c r="R243" s="73"/>
      <c r="S243" s="73"/>
      <c r="T243" s="73"/>
      <c r="U243" s="73"/>
      <c r="V243" s="91"/>
      <c r="W243" s="5"/>
      <c r="X243" s="73"/>
      <c r="Y243" s="94"/>
    </row>
    <row r="244" spans="1:25" customFormat="1" ht="63.75">
      <c r="A244" s="73"/>
      <c r="B244" s="73"/>
      <c r="C244" s="73"/>
      <c r="D244" s="73"/>
      <c r="E244" s="73"/>
      <c r="F244" s="73"/>
      <c r="G244" s="73"/>
      <c r="H244" s="73"/>
      <c r="I244" s="7"/>
      <c r="J244" s="73"/>
      <c r="K244" s="73"/>
      <c r="L244" s="39" t="s">
        <v>565</v>
      </c>
      <c r="M244" s="40" t="s">
        <v>566</v>
      </c>
      <c r="N244" s="37"/>
      <c r="O244" s="37"/>
      <c r="P244" s="73"/>
      <c r="Q244" s="73"/>
      <c r="R244" s="73"/>
      <c r="S244" s="73"/>
      <c r="T244" s="73"/>
      <c r="U244" s="73"/>
      <c r="V244" s="91"/>
      <c r="W244" s="5"/>
      <c r="X244" s="73"/>
      <c r="Y244" s="94"/>
    </row>
    <row r="245" spans="1:25" customFormat="1">
      <c r="A245" s="73"/>
      <c r="B245" s="73"/>
      <c r="C245" s="73"/>
      <c r="D245" s="73"/>
      <c r="E245" s="73"/>
      <c r="F245" s="73"/>
      <c r="G245" s="73"/>
      <c r="H245" s="73"/>
      <c r="I245" s="7"/>
      <c r="J245" s="73"/>
      <c r="K245" s="73"/>
      <c r="L245" s="39"/>
      <c r="M245" s="40"/>
      <c r="N245" s="37"/>
      <c r="O245" s="37"/>
      <c r="P245" s="73"/>
      <c r="Q245" s="73"/>
      <c r="R245" s="73"/>
      <c r="S245" s="73"/>
      <c r="T245" s="73"/>
      <c r="U245" s="73"/>
      <c r="V245" s="91"/>
      <c r="W245" s="5"/>
      <c r="X245" s="73"/>
      <c r="Y245" s="94"/>
    </row>
    <row r="246" spans="1:25" customFormat="1">
      <c r="A246" s="73"/>
      <c r="B246" s="73"/>
      <c r="C246" s="73"/>
      <c r="D246" s="73"/>
      <c r="E246" s="73"/>
      <c r="F246" s="73"/>
      <c r="G246" s="73"/>
      <c r="H246" s="73"/>
      <c r="I246" s="7"/>
      <c r="J246" s="73"/>
      <c r="K246" s="73"/>
      <c r="L246" s="39"/>
      <c r="M246" s="40"/>
      <c r="N246" s="37"/>
      <c r="O246" s="37"/>
      <c r="P246" s="73"/>
      <c r="Q246" s="73"/>
      <c r="R246" s="73"/>
      <c r="S246" s="73"/>
      <c r="T246" s="73"/>
      <c r="U246" s="73"/>
      <c r="V246" s="91"/>
      <c r="W246" s="5"/>
      <c r="X246" s="73"/>
      <c r="Y246" s="94"/>
    </row>
    <row r="247" spans="1:25" customFormat="1">
      <c r="A247" s="73"/>
      <c r="B247" s="73"/>
      <c r="C247" s="73"/>
      <c r="D247" s="73"/>
      <c r="E247" s="73"/>
      <c r="F247" s="73"/>
      <c r="G247" s="73"/>
      <c r="H247" s="73"/>
      <c r="I247" s="7"/>
      <c r="J247" s="73"/>
      <c r="K247" s="73"/>
      <c r="L247" s="39"/>
      <c r="M247" s="40"/>
      <c r="N247" s="37"/>
      <c r="O247" s="37"/>
      <c r="P247" s="73"/>
      <c r="Q247" s="73"/>
      <c r="R247" s="73"/>
      <c r="S247" s="73"/>
      <c r="T247" s="73"/>
      <c r="U247" s="73"/>
      <c r="V247" s="91"/>
      <c r="W247" s="5"/>
      <c r="X247" s="73"/>
      <c r="Y247" s="94"/>
    </row>
    <row r="248" spans="1:25" customFormat="1">
      <c r="A248" s="73"/>
      <c r="B248" s="73"/>
      <c r="C248" s="73"/>
      <c r="D248" s="73"/>
      <c r="E248" s="73"/>
      <c r="F248" s="73"/>
      <c r="G248" s="73"/>
      <c r="H248" s="73"/>
      <c r="I248" s="7"/>
      <c r="J248" s="73"/>
      <c r="K248" s="73"/>
      <c r="L248" s="39"/>
      <c r="M248" s="40"/>
      <c r="N248" s="37"/>
      <c r="O248" s="37"/>
      <c r="P248" s="73"/>
      <c r="Q248" s="73"/>
      <c r="R248" s="73"/>
      <c r="S248" s="73"/>
      <c r="T248" s="73"/>
      <c r="U248" s="73"/>
      <c r="V248" s="91"/>
      <c r="W248" s="5"/>
      <c r="X248" s="73"/>
      <c r="Y248" s="94"/>
    </row>
    <row r="249" spans="1:25" customFormat="1">
      <c r="A249" s="73"/>
      <c r="B249" s="73"/>
      <c r="C249" s="73"/>
      <c r="D249" s="73"/>
      <c r="E249" s="73"/>
      <c r="F249" s="73"/>
      <c r="G249" s="73"/>
      <c r="H249" s="73"/>
      <c r="I249" s="7"/>
      <c r="J249" s="73"/>
      <c r="K249" s="73"/>
      <c r="L249" s="39"/>
      <c r="M249" s="40"/>
      <c r="N249" s="35">
        <v>42333</v>
      </c>
      <c r="O249" s="35">
        <v>42358</v>
      </c>
      <c r="P249" s="73"/>
      <c r="Q249" s="73"/>
      <c r="R249" s="73"/>
      <c r="S249" s="73"/>
      <c r="T249" s="73"/>
      <c r="U249" s="73"/>
      <c r="V249" s="91"/>
      <c r="W249" s="5"/>
      <c r="X249" s="73"/>
      <c r="Y249" s="94"/>
    </row>
    <row r="250" spans="1:25" customFormat="1">
      <c r="A250" s="73"/>
      <c r="B250" s="73"/>
      <c r="C250" s="73"/>
      <c r="D250" s="73"/>
      <c r="E250" s="73"/>
      <c r="F250" s="73"/>
      <c r="G250" s="73"/>
      <c r="H250" s="73"/>
      <c r="I250" s="7"/>
      <c r="J250" s="73"/>
      <c r="K250" s="73"/>
      <c r="L250" s="39"/>
      <c r="M250" s="40"/>
      <c r="N250" s="41"/>
      <c r="O250" s="41"/>
      <c r="P250" s="73"/>
      <c r="Q250" s="73"/>
      <c r="R250" s="73"/>
      <c r="S250" s="73"/>
      <c r="T250" s="73"/>
      <c r="U250" s="73"/>
      <c r="V250" s="91"/>
      <c r="W250" s="5"/>
      <c r="X250" s="73"/>
      <c r="Y250" s="94"/>
    </row>
    <row r="251" spans="1:25" customFormat="1">
      <c r="A251" s="73"/>
      <c r="B251" s="73"/>
      <c r="C251" s="73"/>
      <c r="D251" s="73"/>
      <c r="E251" s="73"/>
      <c r="F251" s="73"/>
      <c r="G251" s="73"/>
      <c r="H251" s="73"/>
      <c r="I251" s="7"/>
      <c r="J251" s="73"/>
      <c r="K251" s="73"/>
      <c r="L251" s="39"/>
      <c r="M251" s="40"/>
      <c r="N251" s="41"/>
      <c r="O251" s="41"/>
      <c r="P251" s="73"/>
      <c r="Q251" s="73"/>
      <c r="R251" s="73"/>
      <c r="S251" s="73"/>
      <c r="T251" s="73"/>
      <c r="U251" s="73"/>
      <c r="V251" s="91"/>
      <c r="W251" s="5"/>
      <c r="X251" s="73"/>
      <c r="Y251" s="94"/>
    </row>
    <row r="252" spans="1:25" customFormat="1">
      <c r="A252" s="73"/>
      <c r="B252" s="73"/>
      <c r="C252" s="73"/>
      <c r="D252" s="73"/>
      <c r="E252" s="73"/>
      <c r="F252" s="73"/>
      <c r="G252" s="73"/>
      <c r="H252" s="73"/>
      <c r="I252" s="7"/>
      <c r="J252" s="73"/>
      <c r="K252" s="73"/>
      <c r="L252" s="39"/>
      <c r="M252" s="40"/>
      <c r="N252" s="41"/>
      <c r="O252" s="41"/>
      <c r="P252" s="73"/>
      <c r="Q252" s="73"/>
      <c r="R252" s="73"/>
      <c r="S252" s="73"/>
      <c r="T252" s="73"/>
      <c r="U252" s="73"/>
      <c r="V252" s="91"/>
      <c r="W252" s="5"/>
      <c r="X252" s="73"/>
      <c r="Y252" s="94"/>
    </row>
    <row r="253" spans="1:25" customFormat="1">
      <c r="A253" s="73"/>
      <c r="B253" s="73"/>
      <c r="C253" s="73"/>
      <c r="D253" s="73"/>
      <c r="E253" s="73"/>
      <c r="F253" s="73"/>
      <c r="G253" s="73"/>
      <c r="H253" s="73"/>
      <c r="I253" s="7"/>
      <c r="J253" s="73"/>
      <c r="K253" s="73"/>
      <c r="L253" s="39"/>
      <c r="M253" s="40"/>
      <c r="N253" s="41"/>
      <c r="O253" s="41"/>
      <c r="P253" s="73"/>
      <c r="Q253" s="73"/>
      <c r="R253" s="73"/>
      <c r="S253" s="73"/>
      <c r="T253" s="73"/>
      <c r="U253" s="73"/>
      <c r="V253" s="91"/>
      <c r="W253" s="5"/>
      <c r="X253" s="73"/>
      <c r="Y253" s="94"/>
    </row>
    <row r="254" spans="1:25" customFormat="1">
      <c r="A254" s="73"/>
      <c r="B254" s="73"/>
      <c r="C254" s="73"/>
      <c r="D254" s="73"/>
      <c r="E254" s="73"/>
      <c r="F254" s="73"/>
      <c r="G254" s="73"/>
      <c r="H254" s="73"/>
      <c r="I254" s="7"/>
      <c r="J254" s="73"/>
      <c r="K254" s="73"/>
      <c r="L254" s="39"/>
      <c r="M254" s="40"/>
      <c r="N254" s="41"/>
      <c r="O254" s="41"/>
      <c r="P254" s="73"/>
      <c r="Q254" s="73"/>
      <c r="R254" s="73"/>
      <c r="S254" s="73"/>
      <c r="T254" s="73"/>
      <c r="U254" s="73"/>
      <c r="V254" s="91"/>
      <c r="W254" s="5"/>
      <c r="X254" s="73"/>
      <c r="Y254" s="94"/>
    </row>
    <row r="255" spans="1:25" customFormat="1">
      <c r="A255" s="74"/>
      <c r="B255" s="74"/>
      <c r="C255" s="74"/>
      <c r="D255" s="74"/>
      <c r="E255" s="74"/>
      <c r="F255" s="74"/>
      <c r="G255" s="74"/>
      <c r="H255" s="74"/>
      <c r="I255" s="7"/>
      <c r="J255" s="74"/>
      <c r="K255" s="74"/>
      <c r="L255" s="39"/>
      <c r="M255" s="40"/>
      <c r="N255" s="35">
        <v>42336</v>
      </c>
      <c r="O255" s="35">
        <v>42368</v>
      </c>
      <c r="P255" s="74"/>
      <c r="Q255" s="74"/>
      <c r="R255" s="74"/>
      <c r="S255" s="74"/>
      <c r="T255" s="74"/>
      <c r="U255" s="74"/>
      <c r="V255" s="92"/>
      <c r="W255" s="5"/>
      <c r="X255" s="74"/>
      <c r="Y255" s="94"/>
    </row>
    <row r="256" spans="1:25">
      <c r="A256" s="89">
        <v>20156000230543</v>
      </c>
      <c r="B256" s="79">
        <v>624</v>
      </c>
      <c r="C256" s="93" t="s">
        <v>567</v>
      </c>
      <c r="D256" s="88">
        <v>42243</v>
      </c>
      <c r="E256" s="105" t="s">
        <v>35</v>
      </c>
      <c r="F256" s="87" t="s">
        <v>139</v>
      </c>
      <c r="G256" s="87" t="s">
        <v>568</v>
      </c>
      <c r="H256" s="75" t="s">
        <v>38</v>
      </c>
      <c r="I256" s="99" t="s">
        <v>569</v>
      </c>
      <c r="J256" s="99" t="s">
        <v>570</v>
      </c>
      <c r="K256" s="75" t="s">
        <v>269</v>
      </c>
      <c r="L256" s="99" t="s">
        <v>571</v>
      </c>
      <c r="M256" s="79" t="s">
        <v>572</v>
      </c>
      <c r="N256" s="88">
        <v>42228</v>
      </c>
      <c r="O256" s="88">
        <v>42291</v>
      </c>
      <c r="P256" s="88">
        <v>42299</v>
      </c>
      <c r="Q256" s="137" t="s">
        <v>573</v>
      </c>
      <c r="R256" s="145" t="s">
        <v>574</v>
      </c>
      <c r="S256" s="77">
        <v>1</v>
      </c>
      <c r="T256" s="76" t="s">
        <v>68</v>
      </c>
      <c r="U256" s="76" t="s">
        <v>24</v>
      </c>
      <c r="V256" s="90" t="s">
        <v>24</v>
      </c>
      <c r="W256" s="96">
        <v>42299</v>
      </c>
      <c r="X256" s="86"/>
      <c r="Y256" s="98"/>
    </row>
    <row r="257" spans="1:25" customFormat="1" ht="51">
      <c r="A257" s="73"/>
      <c r="B257" s="73"/>
      <c r="C257" s="73"/>
      <c r="D257" s="73"/>
      <c r="E257" s="73"/>
      <c r="F257" s="73"/>
      <c r="G257" s="73"/>
      <c r="H257" s="73"/>
      <c r="I257" s="73"/>
      <c r="J257" s="73"/>
      <c r="K257" s="73"/>
      <c r="L257" s="73"/>
      <c r="M257" s="73"/>
      <c r="N257" s="73"/>
      <c r="O257" s="73"/>
      <c r="P257" s="73"/>
      <c r="Q257" s="6" t="s">
        <v>575</v>
      </c>
      <c r="R257" s="13"/>
      <c r="S257" s="73"/>
      <c r="T257" s="73"/>
      <c r="U257" s="73"/>
      <c r="V257" s="91"/>
      <c r="W257" s="73"/>
      <c r="X257" s="73"/>
      <c r="Y257" s="94"/>
    </row>
    <row r="258" spans="1:25" customFormat="1" ht="38.25">
      <c r="A258" s="74"/>
      <c r="B258" s="74"/>
      <c r="C258" s="74"/>
      <c r="D258" s="74"/>
      <c r="E258" s="74"/>
      <c r="F258" s="74"/>
      <c r="G258" s="74"/>
      <c r="H258" s="74"/>
      <c r="I258" s="74"/>
      <c r="J258" s="74"/>
      <c r="K258" s="74"/>
      <c r="L258" s="74"/>
      <c r="M258" s="74"/>
      <c r="N258" s="74"/>
      <c r="O258" s="74"/>
      <c r="P258" s="74"/>
      <c r="Q258" s="6" t="s">
        <v>576</v>
      </c>
      <c r="R258" s="13" t="s">
        <v>577</v>
      </c>
      <c r="S258" s="74"/>
      <c r="T258" s="74"/>
      <c r="U258" s="74"/>
      <c r="V258" s="92"/>
      <c r="W258" s="74"/>
      <c r="X258" s="74"/>
      <c r="Y258" s="94"/>
    </row>
    <row r="259" spans="1:25">
      <c r="A259" s="89">
        <v>20156000230543</v>
      </c>
      <c r="B259" s="79">
        <v>625</v>
      </c>
      <c r="C259" s="93" t="s">
        <v>567</v>
      </c>
      <c r="D259" s="88">
        <v>42243</v>
      </c>
      <c r="E259" s="105" t="s">
        <v>35</v>
      </c>
      <c r="F259" s="87" t="s">
        <v>139</v>
      </c>
      <c r="G259" s="87" t="s">
        <v>568</v>
      </c>
      <c r="H259" s="75" t="s">
        <v>38</v>
      </c>
      <c r="I259" s="144" t="s">
        <v>578</v>
      </c>
      <c r="J259" s="99" t="s">
        <v>570</v>
      </c>
      <c r="K259" s="75" t="s">
        <v>269</v>
      </c>
      <c r="L259" s="99" t="s">
        <v>579</v>
      </c>
      <c r="M259" s="79" t="s">
        <v>572</v>
      </c>
      <c r="N259" s="88">
        <v>42228</v>
      </c>
      <c r="O259" s="88">
        <v>42291</v>
      </c>
      <c r="P259" s="88">
        <v>42299</v>
      </c>
      <c r="Q259" s="87" t="s">
        <v>580</v>
      </c>
      <c r="R259" s="145" t="s">
        <v>574</v>
      </c>
      <c r="S259" s="77">
        <v>1</v>
      </c>
      <c r="T259" s="76" t="s">
        <v>68</v>
      </c>
      <c r="U259" s="76" t="s">
        <v>24</v>
      </c>
      <c r="V259" s="90" t="s">
        <v>24</v>
      </c>
      <c r="W259" s="96">
        <v>42299</v>
      </c>
      <c r="X259" s="86"/>
      <c r="Y259" s="98"/>
    </row>
    <row r="260" spans="1:25" customFormat="1" ht="25.5">
      <c r="A260" s="73"/>
      <c r="B260" s="73"/>
      <c r="C260" s="73"/>
      <c r="D260" s="73"/>
      <c r="E260" s="73"/>
      <c r="F260" s="73"/>
      <c r="G260" s="73"/>
      <c r="H260" s="73"/>
      <c r="I260" s="7" t="s">
        <v>581</v>
      </c>
      <c r="J260" s="73"/>
      <c r="K260" s="73"/>
      <c r="L260" s="73"/>
      <c r="M260" s="73"/>
      <c r="N260" s="73"/>
      <c r="O260" s="73"/>
      <c r="P260" s="73"/>
      <c r="Q260" s="73"/>
      <c r="R260" s="13"/>
      <c r="S260" s="73"/>
      <c r="T260" s="73"/>
      <c r="U260" s="73"/>
      <c r="V260" s="91"/>
      <c r="W260" s="73"/>
      <c r="X260" s="73"/>
      <c r="Y260" s="94"/>
    </row>
    <row r="261" spans="1:25" customFormat="1" ht="38.25">
      <c r="A261" s="73"/>
      <c r="B261" s="73"/>
      <c r="C261" s="73"/>
      <c r="D261" s="73"/>
      <c r="E261" s="73"/>
      <c r="F261" s="73"/>
      <c r="G261" s="73"/>
      <c r="H261" s="73"/>
      <c r="I261" s="7"/>
      <c r="J261" s="73"/>
      <c r="K261" s="73"/>
      <c r="L261" s="73"/>
      <c r="M261" s="73"/>
      <c r="N261" s="73"/>
      <c r="O261" s="73"/>
      <c r="P261" s="73"/>
      <c r="Q261" s="73"/>
      <c r="R261" s="13" t="s">
        <v>577</v>
      </c>
      <c r="S261" s="73"/>
      <c r="T261" s="73"/>
      <c r="U261" s="73"/>
      <c r="V261" s="91"/>
      <c r="W261" s="73"/>
      <c r="X261" s="73"/>
      <c r="Y261" s="94"/>
    </row>
    <row r="262" spans="1:25" customFormat="1" ht="51">
      <c r="A262" s="74"/>
      <c r="B262" s="74"/>
      <c r="C262" s="74"/>
      <c r="D262" s="74"/>
      <c r="E262" s="74"/>
      <c r="F262" s="74"/>
      <c r="G262" s="74"/>
      <c r="H262" s="74"/>
      <c r="I262" s="7" t="s">
        <v>582</v>
      </c>
      <c r="J262" s="74"/>
      <c r="K262" s="74"/>
      <c r="L262" s="74"/>
      <c r="M262" s="74"/>
      <c r="N262" s="74"/>
      <c r="O262" s="74"/>
      <c r="P262" s="74"/>
      <c r="Q262" s="74"/>
      <c r="R262" s="13"/>
      <c r="S262" s="74"/>
      <c r="T262" s="74"/>
      <c r="U262" s="74"/>
      <c r="V262" s="92"/>
      <c r="W262" s="74"/>
      <c r="X262" s="74"/>
      <c r="Y262" s="94"/>
    </row>
    <row r="263" spans="1:25">
      <c r="A263" s="154">
        <v>20156000230543</v>
      </c>
      <c r="B263" s="139">
        <v>626</v>
      </c>
      <c r="C263" s="140" t="s">
        <v>567</v>
      </c>
      <c r="D263" s="141">
        <v>42243</v>
      </c>
      <c r="E263" s="142" t="s">
        <v>35</v>
      </c>
      <c r="F263" s="137" t="s">
        <v>139</v>
      </c>
      <c r="G263" s="137" t="s">
        <v>583</v>
      </c>
      <c r="H263" s="143" t="s">
        <v>38</v>
      </c>
      <c r="I263" s="144" t="s">
        <v>584</v>
      </c>
      <c r="J263" s="144" t="s">
        <v>585</v>
      </c>
      <c r="K263" s="143" t="s">
        <v>269</v>
      </c>
      <c r="L263" s="144" t="s">
        <v>586</v>
      </c>
      <c r="M263" s="139" t="s">
        <v>572</v>
      </c>
      <c r="N263" s="141">
        <v>42228</v>
      </c>
      <c r="O263" s="139" t="s">
        <v>587</v>
      </c>
      <c r="P263" s="141">
        <v>42299</v>
      </c>
      <c r="Q263" s="137" t="s">
        <v>588</v>
      </c>
      <c r="R263" s="145" t="s">
        <v>589</v>
      </c>
      <c r="S263" s="146">
        <v>1</v>
      </c>
      <c r="T263" s="148" t="s">
        <v>68</v>
      </c>
      <c r="U263" s="148" t="s">
        <v>24</v>
      </c>
      <c r="V263" s="149" t="s">
        <v>24</v>
      </c>
      <c r="W263" s="150">
        <v>42299</v>
      </c>
      <c r="X263" s="151"/>
      <c r="Y263" s="152"/>
    </row>
    <row r="264" spans="1:25">
      <c r="A264" s="89">
        <v>20156000230543</v>
      </c>
      <c r="B264" s="79">
        <v>627</v>
      </c>
      <c r="C264" s="93" t="s">
        <v>567</v>
      </c>
      <c r="D264" s="88">
        <v>42243</v>
      </c>
      <c r="E264" s="105" t="s">
        <v>35</v>
      </c>
      <c r="F264" s="87" t="s">
        <v>139</v>
      </c>
      <c r="G264" s="87" t="s">
        <v>590</v>
      </c>
      <c r="H264" s="75" t="s">
        <v>38</v>
      </c>
      <c r="I264" s="144" t="s">
        <v>591</v>
      </c>
      <c r="J264" s="99" t="s">
        <v>592</v>
      </c>
      <c r="K264" s="75" t="s">
        <v>269</v>
      </c>
      <c r="L264" s="99" t="s">
        <v>593</v>
      </c>
      <c r="M264" s="79" t="s">
        <v>572</v>
      </c>
      <c r="N264" s="88">
        <v>42228</v>
      </c>
      <c r="O264" s="88">
        <v>42291</v>
      </c>
      <c r="P264" s="88">
        <v>42299</v>
      </c>
      <c r="Q264" s="87" t="s">
        <v>594</v>
      </c>
      <c r="R264" s="110" t="s">
        <v>595</v>
      </c>
      <c r="S264" s="77">
        <v>1</v>
      </c>
      <c r="T264" s="76" t="s">
        <v>68</v>
      </c>
      <c r="U264" s="76" t="s">
        <v>24</v>
      </c>
      <c r="V264" s="90" t="s">
        <v>24</v>
      </c>
      <c r="W264" s="96">
        <v>42299</v>
      </c>
      <c r="X264" s="86"/>
      <c r="Y264" s="98"/>
    </row>
    <row r="265" spans="1:25" customFormat="1" ht="63.75">
      <c r="A265" s="74"/>
      <c r="B265" s="74"/>
      <c r="C265" s="74"/>
      <c r="D265" s="74"/>
      <c r="E265" s="74"/>
      <c r="F265" s="74"/>
      <c r="G265" s="74"/>
      <c r="H265" s="74"/>
      <c r="I265" s="7" t="s">
        <v>596</v>
      </c>
      <c r="J265" s="74"/>
      <c r="K265" s="74"/>
      <c r="L265" s="74"/>
      <c r="M265" s="74"/>
      <c r="N265" s="74"/>
      <c r="O265" s="74"/>
      <c r="P265" s="74"/>
      <c r="Q265" s="74"/>
      <c r="R265" s="74"/>
      <c r="S265" s="74"/>
      <c r="T265" s="74"/>
      <c r="U265" s="74"/>
      <c r="V265" s="92"/>
      <c r="W265" s="74"/>
      <c r="X265" s="74"/>
      <c r="Y265" s="94"/>
    </row>
    <row r="266" spans="1:25">
      <c r="A266" s="89">
        <v>20156000230543</v>
      </c>
      <c r="B266" s="79">
        <v>628</v>
      </c>
      <c r="C266" s="93" t="s">
        <v>567</v>
      </c>
      <c r="D266" s="88">
        <v>42243</v>
      </c>
      <c r="E266" s="105" t="s">
        <v>35</v>
      </c>
      <c r="F266" s="87" t="s">
        <v>139</v>
      </c>
      <c r="G266" s="87" t="s">
        <v>597</v>
      </c>
      <c r="H266" s="75" t="s">
        <v>38</v>
      </c>
      <c r="I266" s="144" t="s">
        <v>598</v>
      </c>
      <c r="J266" s="99" t="s">
        <v>599</v>
      </c>
      <c r="K266" s="75" t="s">
        <v>269</v>
      </c>
      <c r="L266" s="99" t="s">
        <v>600</v>
      </c>
      <c r="M266" s="79" t="s">
        <v>601</v>
      </c>
      <c r="N266" s="88">
        <v>42228</v>
      </c>
      <c r="O266" s="88">
        <v>42308</v>
      </c>
      <c r="P266" s="88">
        <v>42354</v>
      </c>
      <c r="Q266" s="125" t="e">
        <f>HYPERLINK("mailto:gestion.documenta@scrd.gov.co","Se solicitó por correo a gestion.documenta@scrd.gov.co el 14 de octubre de 2015 el documento original para el registro de las firmas correspondientes, se recibió el original y se devolvió para que fuera incluido el expediente correspondiente, quedando act"&amp;"ualizado")</f>
        <v>#VALUE!</v>
      </c>
      <c r="R266" s="110" t="s">
        <v>602</v>
      </c>
      <c r="S266" s="77">
        <v>1</v>
      </c>
      <c r="T266" s="76" t="s">
        <v>68</v>
      </c>
      <c r="U266" s="76" t="s">
        <v>24</v>
      </c>
      <c r="V266" s="90" t="s">
        <v>24</v>
      </c>
      <c r="W266" s="96">
        <v>42354</v>
      </c>
      <c r="X266" s="86"/>
      <c r="Y266" s="98"/>
    </row>
    <row r="267" spans="1:25" customFormat="1" ht="102">
      <c r="A267" s="74"/>
      <c r="B267" s="74"/>
      <c r="C267" s="74"/>
      <c r="D267" s="74"/>
      <c r="E267" s="74"/>
      <c r="F267" s="74"/>
      <c r="G267" s="74"/>
      <c r="H267" s="74"/>
      <c r="I267" s="7" t="s">
        <v>603</v>
      </c>
      <c r="J267" s="74"/>
      <c r="K267" s="74"/>
      <c r="L267" s="74"/>
      <c r="M267" s="74"/>
      <c r="N267" s="74"/>
      <c r="O267" s="74"/>
      <c r="P267" s="74"/>
      <c r="Q267" s="74"/>
      <c r="R267" s="74"/>
      <c r="S267" s="74"/>
      <c r="T267" s="74"/>
      <c r="U267" s="74"/>
      <c r="V267" s="92"/>
      <c r="W267" s="74"/>
      <c r="X267" s="74"/>
      <c r="Y267" s="94"/>
    </row>
    <row r="268" spans="1:25">
      <c r="A268" s="154">
        <v>20156000230543</v>
      </c>
      <c r="B268" s="139">
        <v>629</v>
      </c>
      <c r="C268" s="140" t="s">
        <v>567</v>
      </c>
      <c r="D268" s="141">
        <v>42243</v>
      </c>
      <c r="E268" s="142" t="s">
        <v>35</v>
      </c>
      <c r="F268" s="137" t="s">
        <v>139</v>
      </c>
      <c r="G268" s="137" t="s">
        <v>604</v>
      </c>
      <c r="H268" s="143" t="s">
        <v>38</v>
      </c>
      <c r="I268" s="144" t="s">
        <v>605</v>
      </c>
      <c r="J268" s="144" t="s">
        <v>606</v>
      </c>
      <c r="K268" s="143" t="s">
        <v>269</v>
      </c>
      <c r="L268" s="144" t="s">
        <v>607</v>
      </c>
      <c r="M268" s="139" t="s">
        <v>572</v>
      </c>
      <c r="N268" s="141">
        <v>42228</v>
      </c>
      <c r="O268" s="141">
        <v>42338</v>
      </c>
      <c r="P268" s="141">
        <v>42354</v>
      </c>
      <c r="Q268" s="144" t="s">
        <v>608</v>
      </c>
      <c r="R268" s="145"/>
      <c r="S268" s="139"/>
      <c r="T268" s="139"/>
      <c r="U268" s="143"/>
      <c r="V268" s="156"/>
      <c r="W268" s="137" t="s">
        <v>609</v>
      </c>
      <c r="X268" s="137"/>
      <c r="Y268" s="152"/>
    </row>
    <row r="269" spans="1:25">
      <c r="A269" s="154">
        <v>20156000230543</v>
      </c>
      <c r="B269" s="139">
        <v>630</v>
      </c>
      <c r="C269" s="140" t="s">
        <v>567</v>
      </c>
      <c r="D269" s="141">
        <v>42243</v>
      </c>
      <c r="E269" s="142" t="s">
        <v>35</v>
      </c>
      <c r="F269" s="137" t="s">
        <v>139</v>
      </c>
      <c r="G269" s="137" t="s">
        <v>610</v>
      </c>
      <c r="H269" s="143" t="s">
        <v>38</v>
      </c>
      <c r="I269" s="144" t="s">
        <v>611</v>
      </c>
      <c r="J269" s="144" t="s">
        <v>612</v>
      </c>
      <c r="K269" s="143" t="s">
        <v>269</v>
      </c>
      <c r="L269" s="144" t="s">
        <v>613</v>
      </c>
      <c r="M269" s="139" t="s">
        <v>572</v>
      </c>
      <c r="N269" s="141">
        <v>42228</v>
      </c>
      <c r="O269" s="141">
        <v>42369</v>
      </c>
      <c r="P269" s="139" t="s">
        <v>614</v>
      </c>
      <c r="Q269" s="144" t="s">
        <v>615</v>
      </c>
      <c r="R269" s="145" t="s">
        <v>616</v>
      </c>
      <c r="S269" s="146">
        <v>1</v>
      </c>
      <c r="T269" s="147" t="s">
        <v>68</v>
      </c>
      <c r="U269" s="148" t="s">
        <v>24</v>
      </c>
      <c r="V269" s="149" t="s">
        <v>24</v>
      </c>
      <c r="W269" s="150">
        <v>42671</v>
      </c>
      <c r="X269" s="137"/>
      <c r="Y269" s="152"/>
    </row>
    <row r="270" spans="1:25">
      <c r="A270" s="89">
        <v>1200182353</v>
      </c>
      <c r="B270" s="79">
        <v>631</v>
      </c>
      <c r="C270" s="93" t="s">
        <v>364</v>
      </c>
      <c r="D270" s="88">
        <v>41543</v>
      </c>
      <c r="E270" s="105" t="s">
        <v>35</v>
      </c>
      <c r="F270" s="87" t="s">
        <v>91</v>
      </c>
      <c r="G270" s="79"/>
      <c r="H270" s="75" t="s">
        <v>140</v>
      </c>
      <c r="I270" s="99" t="s">
        <v>617</v>
      </c>
      <c r="J270" s="87" t="s">
        <v>618</v>
      </c>
      <c r="K270" s="75" t="s">
        <v>269</v>
      </c>
      <c r="L270" s="87" t="s">
        <v>619</v>
      </c>
      <c r="M270" s="87" t="s">
        <v>620</v>
      </c>
      <c r="N270" s="88">
        <v>41551</v>
      </c>
      <c r="O270" s="88">
        <v>42338</v>
      </c>
      <c r="P270" s="88">
        <v>42299</v>
      </c>
      <c r="Q270" s="99" t="s">
        <v>621</v>
      </c>
      <c r="R270" s="110"/>
      <c r="S270" s="79"/>
      <c r="T270" s="79"/>
      <c r="U270" s="75"/>
      <c r="V270" s="116"/>
      <c r="W270" s="87"/>
      <c r="X270" s="139">
        <v>279</v>
      </c>
      <c r="Y270" s="98"/>
    </row>
    <row r="271" spans="1:25" customFormat="1">
      <c r="A271" s="73"/>
      <c r="B271" s="73"/>
      <c r="C271" s="73"/>
      <c r="D271" s="73"/>
      <c r="E271" s="73"/>
      <c r="F271" s="73"/>
      <c r="G271" s="73"/>
      <c r="H271" s="73"/>
      <c r="I271" s="73"/>
      <c r="J271" s="73"/>
      <c r="K271" s="73"/>
      <c r="L271" s="73"/>
      <c r="M271" s="73"/>
      <c r="N271" s="73"/>
      <c r="O271" s="73"/>
      <c r="P271" s="73"/>
      <c r="Q271" s="73"/>
      <c r="R271" s="73"/>
      <c r="S271" s="73"/>
      <c r="T271" s="73"/>
      <c r="U271" s="73"/>
      <c r="V271" s="91"/>
      <c r="W271" s="73"/>
      <c r="X271" s="28"/>
      <c r="Y271" s="94"/>
    </row>
    <row r="272" spans="1:25" customFormat="1">
      <c r="A272" s="73"/>
      <c r="B272" s="73"/>
      <c r="C272" s="73"/>
      <c r="D272" s="73"/>
      <c r="E272" s="73"/>
      <c r="F272" s="73"/>
      <c r="G272" s="73"/>
      <c r="H272" s="73"/>
      <c r="I272" s="73"/>
      <c r="J272" s="73"/>
      <c r="K272" s="73"/>
      <c r="L272" s="73"/>
      <c r="M272" s="73"/>
      <c r="N272" s="73"/>
      <c r="O272" s="73"/>
      <c r="P272" s="73"/>
      <c r="Q272" s="73"/>
      <c r="R272" s="73"/>
      <c r="S272" s="73"/>
      <c r="T272" s="73"/>
      <c r="U272" s="73"/>
      <c r="V272" s="91"/>
      <c r="W272" s="73"/>
      <c r="X272" s="28"/>
      <c r="Y272" s="94"/>
    </row>
    <row r="273" spans="1:25" customFormat="1">
      <c r="A273" s="73"/>
      <c r="B273" s="73"/>
      <c r="C273" s="73"/>
      <c r="D273" s="73"/>
      <c r="E273" s="73"/>
      <c r="F273" s="73"/>
      <c r="G273" s="73"/>
      <c r="H273" s="73"/>
      <c r="I273" s="73"/>
      <c r="J273" s="73"/>
      <c r="K273" s="73"/>
      <c r="L273" s="73"/>
      <c r="M273" s="73"/>
      <c r="N273" s="73"/>
      <c r="O273" s="73"/>
      <c r="P273" s="73"/>
      <c r="Q273" s="73"/>
      <c r="R273" s="73"/>
      <c r="S273" s="73"/>
      <c r="T273" s="73"/>
      <c r="U273" s="73"/>
      <c r="V273" s="91"/>
      <c r="W273" s="73"/>
      <c r="X273" s="5">
        <v>351</v>
      </c>
      <c r="Y273" s="94"/>
    </row>
    <row r="274" spans="1:25" customFormat="1">
      <c r="A274" s="73"/>
      <c r="B274" s="73"/>
      <c r="C274" s="73"/>
      <c r="D274" s="73"/>
      <c r="E274" s="73"/>
      <c r="F274" s="73"/>
      <c r="G274" s="73"/>
      <c r="H274" s="73"/>
      <c r="I274" s="73"/>
      <c r="J274" s="73"/>
      <c r="K274" s="73"/>
      <c r="L274" s="73"/>
      <c r="M274" s="73"/>
      <c r="N274" s="73"/>
      <c r="O274" s="73"/>
      <c r="P274" s="73"/>
      <c r="Q274" s="73"/>
      <c r="R274" s="73"/>
      <c r="S274" s="73"/>
      <c r="T274" s="73"/>
      <c r="U274" s="73"/>
      <c r="V274" s="91"/>
      <c r="W274" s="73"/>
      <c r="X274" s="5"/>
      <c r="Y274" s="94"/>
    </row>
    <row r="275" spans="1:25" customFormat="1">
      <c r="A275" s="73"/>
      <c r="B275" s="73"/>
      <c r="C275" s="73"/>
      <c r="D275" s="73"/>
      <c r="E275" s="73"/>
      <c r="F275" s="73"/>
      <c r="G275" s="73"/>
      <c r="H275" s="73"/>
      <c r="I275" s="73"/>
      <c r="J275" s="73"/>
      <c r="K275" s="73"/>
      <c r="L275" s="73"/>
      <c r="M275" s="73"/>
      <c r="N275" s="73"/>
      <c r="O275" s="73"/>
      <c r="P275" s="73"/>
      <c r="Q275" s="73"/>
      <c r="R275" s="73"/>
      <c r="S275" s="73"/>
      <c r="T275" s="73"/>
      <c r="U275" s="73"/>
      <c r="V275" s="91"/>
      <c r="W275" s="73"/>
      <c r="X275" s="5"/>
      <c r="Y275" s="94"/>
    </row>
    <row r="276" spans="1:25" customFormat="1">
      <c r="A276" s="73"/>
      <c r="B276" s="73"/>
      <c r="C276" s="73"/>
      <c r="D276" s="73"/>
      <c r="E276" s="73"/>
      <c r="F276" s="73"/>
      <c r="G276" s="73"/>
      <c r="H276" s="73"/>
      <c r="I276" s="73"/>
      <c r="J276" s="73"/>
      <c r="K276" s="73"/>
      <c r="L276" s="73"/>
      <c r="M276" s="73"/>
      <c r="N276" s="73"/>
      <c r="O276" s="73"/>
      <c r="P276" s="74"/>
      <c r="Q276" s="74"/>
      <c r="R276" s="74"/>
      <c r="S276" s="74"/>
      <c r="T276" s="74"/>
      <c r="U276" s="74"/>
      <c r="V276" s="92"/>
      <c r="W276" s="74"/>
      <c r="X276" s="5">
        <v>465</v>
      </c>
      <c r="Y276" s="94"/>
    </row>
    <row r="277" spans="1:25" customFormat="1" ht="25.5">
      <c r="A277" s="73"/>
      <c r="B277" s="73"/>
      <c r="C277" s="73"/>
      <c r="D277" s="73"/>
      <c r="E277" s="73"/>
      <c r="F277" s="73"/>
      <c r="G277" s="73"/>
      <c r="H277" s="73"/>
      <c r="I277" s="73"/>
      <c r="J277" s="73"/>
      <c r="K277" s="73"/>
      <c r="L277" s="73"/>
      <c r="M277" s="73"/>
      <c r="N277" s="73"/>
      <c r="O277" s="73"/>
      <c r="P277" s="88">
        <v>42307</v>
      </c>
      <c r="Q277" s="87" t="s">
        <v>371</v>
      </c>
      <c r="R277" s="13" t="s">
        <v>372</v>
      </c>
      <c r="S277" s="77">
        <v>1</v>
      </c>
      <c r="T277" s="84" t="s">
        <v>68</v>
      </c>
      <c r="U277" s="76" t="s">
        <v>24</v>
      </c>
      <c r="V277" s="90" t="s">
        <v>24</v>
      </c>
      <c r="W277" s="96">
        <v>42307</v>
      </c>
      <c r="X277" s="86"/>
      <c r="Y277" s="98"/>
    </row>
    <row r="278" spans="1:25" customFormat="1">
      <c r="A278" s="73"/>
      <c r="B278" s="73"/>
      <c r="C278" s="73"/>
      <c r="D278" s="73"/>
      <c r="E278" s="73"/>
      <c r="F278" s="73"/>
      <c r="G278" s="73"/>
      <c r="H278" s="73"/>
      <c r="I278" s="73"/>
      <c r="J278" s="73"/>
      <c r="K278" s="73"/>
      <c r="L278" s="73"/>
      <c r="M278" s="73"/>
      <c r="N278" s="73"/>
      <c r="O278" s="73"/>
      <c r="P278" s="73"/>
      <c r="Q278" s="73"/>
      <c r="R278" s="13"/>
      <c r="S278" s="73"/>
      <c r="T278" s="73"/>
      <c r="U278" s="73"/>
      <c r="V278" s="91"/>
      <c r="W278" s="73"/>
      <c r="X278" s="73"/>
      <c r="Y278" s="94"/>
    </row>
    <row r="279" spans="1:25" customFormat="1" ht="25.5">
      <c r="A279" s="74"/>
      <c r="B279" s="74"/>
      <c r="C279" s="74"/>
      <c r="D279" s="74"/>
      <c r="E279" s="74"/>
      <c r="F279" s="74"/>
      <c r="G279" s="74"/>
      <c r="H279" s="74"/>
      <c r="I279" s="74"/>
      <c r="J279" s="74"/>
      <c r="K279" s="74"/>
      <c r="L279" s="74"/>
      <c r="M279" s="74"/>
      <c r="N279" s="74"/>
      <c r="O279" s="74"/>
      <c r="P279" s="74"/>
      <c r="Q279" s="74"/>
      <c r="R279" s="13" t="s">
        <v>374</v>
      </c>
      <c r="S279" s="74"/>
      <c r="T279" s="74"/>
      <c r="U279" s="74"/>
      <c r="V279" s="92"/>
      <c r="W279" s="74"/>
      <c r="X279" s="74"/>
      <c r="Y279" s="94"/>
    </row>
    <row r="280" spans="1:25" customFormat="1">
      <c r="A280" s="73"/>
      <c r="B280" s="73"/>
      <c r="C280" s="73"/>
      <c r="D280" s="73"/>
      <c r="E280" s="73"/>
      <c r="F280" s="73"/>
      <c r="G280" s="73"/>
      <c r="H280" s="73"/>
      <c r="I280" s="73"/>
      <c r="J280" s="73"/>
      <c r="K280" s="73"/>
      <c r="L280" s="73"/>
      <c r="M280" s="73"/>
      <c r="N280" s="73"/>
      <c r="O280" s="73"/>
      <c r="P280" s="73"/>
      <c r="Q280" s="73"/>
      <c r="R280" s="73"/>
      <c r="S280" s="73"/>
      <c r="T280" s="73"/>
      <c r="U280" s="73"/>
      <c r="V280" s="112"/>
      <c r="W280" s="73"/>
      <c r="X280" s="28"/>
      <c r="Y280" s="94"/>
    </row>
    <row r="281" spans="1:25" customFormat="1">
      <c r="A281" s="73"/>
      <c r="B281" s="73"/>
      <c r="C281" s="73"/>
      <c r="D281" s="73"/>
      <c r="E281" s="73"/>
      <c r="F281" s="73"/>
      <c r="G281" s="73"/>
      <c r="H281" s="73"/>
      <c r="I281" s="73"/>
      <c r="J281" s="73"/>
      <c r="K281" s="73"/>
      <c r="L281" s="73"/>
      <c r="M281" s="73"/>
      <c r="N281" s="73"/>
      <c r="O281" s="73"/>
      <c r="P281" s="73"/>
      <c r="Q281" s="73"/>
      <c r="R281" s="73"/>
      <c r="S281" s="73"/>
      <c r="T281" s="73"/>
      <c r="U281" s="73"/>
      <c r="V281" s="112"/>
      <c r="W281" s="73"/>
      <c r="X281" s="5">
        <v>330</v>
      </c>
      <c r="Y281" s="94"/>
    </row>
    <row r="282" spans="1:25" customFormat="1">
      <c r="A282" s="73"/>
      <c r="B282" s="73"/>
      <c r="C282" s="73"/>
      <c r="D282" s="73"/>
      <c r="E282" s="73"/>
      <c r="F282" s="73"/>
      <c r="G282" s="73"/>
      <c r="H282" s="73"/>
      <c r="I282" s="73"/>
      <c r="J282" s="73"/>
      <c r="K282" s="73"/>
      <c r="L282" s="73"/>
      <c r="M282" s="73"/>
      <c r="N282" s="73"/>
      <c r="O282" s="73"/>
      <c r="P282" s="73"/>
      <c r="Q282" s="73"/>
      <c r="R282" s="73"/>
      <c r="S282" s="73"/>
      <c r="T282" s="73"/>
      <c r="U282" s="73"/>
      <c r="V282" s="112"/>
      <c r="W282" s="73"/>
      <c r="X282" s="28"/>
      <c r="Y282" s="94"/>
    </row>
    <row r="283" spans="1:25" customFormat="1">
      <c r="A283" s="73"/>
      <c r="B283" s="73"/>
      <c r="C283" s="73"/>
      <c r="D283" s="73"/>
      <c r="E283" s="73"/>
      <c r="F283" s="73"/>
      <c r="G283" s="73"/>
      <c r="H283" s="73"/>
      <c r="I283" s="73"/>
      <c r="J283" s="73"/>
      <c r="K283" s="73"/>
      <c r="L283" s="73"/>
      <c r="M283" s="73"/>
      <c r="N283" s="73"/>
      <c r="O283" s="73"/>
      <c r="P283" s="73"/>
      <c r="Q283" s="73"/>
      <c r="R283" s="73"/>
      <c r="S283" s="73"/>
      <c r="T283" s="73"/>
      <c r="U283" s="73"/>
      <c r="V283" s="112"/>
      <c r="W283" s="73"/>
      <c r="X283" s="5">
        <v>464</v>
      </c>
      <c r="Y283" s="94"/>
    </row>
    <row r="284" spans="1:25" customFormat="1">
      <c r="A284" s="73"/>
      <c r="B284" s="73"/>
      <c r="C284" s="73"/>
      <c r="D284" s="73"/>
      <c r="E284" s="73"/>
      <c r="F284" s="73"/>
      <c r="G284" s="73"/>
      <c r="H284" s="73"/>
      <c r="I284" s="73"/>
      <c r="J284" s="73"/>
      <c r="K284" s="73"/>
      <c r="L284" s="73"/>
      <c r="M284" s="73"/>
      <c r="N284" s="73"/>
      <c r="O284" s="73"/>
      <c r="P284" s="74"/>
      <c r="Q284" s="74"/>
      <c r="R284" s="74"/>
      <c r="S284" s="74"/>
      <c r="T284" s="74"/>
      <c r="U284" s="74"/>
      <c r="V284" s="109"/>
      <c r="W284" s="74"/>
      <c r="X284" s="5"/>
      <c r="Y284" s="94"/>
    </row>
    <row r="285" spans="1:25" customFormat="1" ht="63.75">
      <c r="A285" s="73"/>
      <c r="B285" s="73"/>
      <c r="C285" s="73"/>
      <c r="D285" s="73"/>
      <c r="E285" s="73"/>
      <c r="F285" s="73"/>
      <c r="G285" s="73"/>
      <c r="H285" s="73"/>
      <c r="I285" s="73"/>
      <c r="J285" s="73"/>
      <c r="K285" s="73"/>
      <c r="L285" s="73"/>
      <c r="M285" s="73"/>
      <c r="N285" s="73"/>
      <c r="O285" s="73"/>
      <c r="P285" s="4">
        <v>41836</v>
      </c>
      <c r="Q285" s="7" t="s">
        <v>623</v>
      </c>
      <c r="R285" s="43"/>
      <c r="S285" s="5"/>
      <c r="T285" s="33"/>
      <c r="U285" s="5"/>
      <c r="V285" s="44"/>
      <c r="W285" s="5"/>
      <c r="X285" s="5"/>
      <c r="Y285" s="3"/>
    </row>
    <row r="286" spans="1:25" customFormat="1" ht="89.25">
      <c r="A286" s="73"/>
      <c r="B286" s="73"/>
      <c r="C286" s="73"/>
      <c r="D286" s="73"/>
      <c r="E286" s="73"/>
      <c r="F286" s="73"/>
      <c r="G286" s="73"/>
      <c r="H286" s="73"/>
      <c r="I286" s="73"/>
      <c r="J286" s="73"/>
      <c r="K286" s="73"/>
      <c r="L286" s="73"/>
      <c r="M286" s="73"/>
      <c r="N286" s="73"/>
      <c r="O286" s="73"/>
      <c r="P286" s="4">
        <v>42299</v>
      </c>
      <c r="Q286" s="7" t="s">
        <v>621</v>
      </c>
      <c r="R286" s="43"/>
      <c r="S286" s="5"/>
      <c r="T286" s="33"/>
      <c r="U286" s="5"/>
      <c r="V286" s="44"/>
      <c r="W286" s="5"/>
      <c r="X286" s="5">
        <v>552</v>
      </c>
      <c r="Y286" s="3"/>
    </row>
    <row r="287" spans="1:25" customFormat="1" ht="25.5">
      <c r="A287" s="73"/>
      <c r="B287" s="73"/>
      <c r="C287" s="73"/>
      <c r="D287" s="73"/>
      <c r="E287" s="73"/>
      <c r="F287" s="73"/>
      <c r="G287" s="73"/>
      <c r="H287" s="73"/>
      <c r="I287" s="73"/>
      <c r="J287" s="73"/>
      <c r="K287" s="73"/>
      <c r="L287" s="73"/>
      <c r="M287" s="73"/>
      <c r="N287" s="73"/>
      <c r="O287" s="73"/>
      <c r="P287" s="88">
        <v>42307</v>
      </c>
      <c r="Q287" s="87" t="s">
        <v>371</v>
      </c>
      <c r="R287" s="13" t="s">
        <v>372</v>
      </c>
      <c r="S287" s="77">
        <v>1</v>
      </c>
      <c r="T287" s="84" t="s">
        <v>68</v>
      </c>
      <c r="U287" s="76" t="s">
        <v>24</v>
      </c>
      <c r="V287" s="90" t="s">
        <v>24</v>
      </c>
      <c r="W287" s="96">
        <v>42307</v>
      </c>
      <c r="X287" s="86"/>
      <c r="Y287" s="98"/>
    </row>
    <row r="288" spans="1:25" customFormat="1">
      <c r="A288" s="73"/>
      <c r="B288" s="73"/>
      <c r="C288" s="73"/>
      <c r="D288" s="73"/>
      <c r="E288" s="73"/>
      <c r="F288" s="73"/>
      <c r="G288" s="73"/>
      <c r="H288" s="73"/>
      <c r="I288" s="73"/>
      <c r="J288" s="73"/>
      <c r="K288" s="73"/>
      <c r="L288" s="73"/>
      <c r="M288" s="73"/>
      <c r="N288" s="73"/>
      <c r="O288" s="73"/>
      <c r="P288" s="73"/>
      <c r="Q288" s="73"/>
      <c r="R288" s="13"/>
      <c r="S288" s="73"/>
      <c r="T288" s="73"/>
      <c r="U288" s="73"/>
      <c r="V288" s="91"/>
      <c r="W288" s="73"/>
      <c r="X288" s="73"/>
      <c r="Y288" s="94"/>
    </row>
    <row r="289" spans="1:25" customFormat="1" ht="25.5">
      <c r="A289" s="74"/>
      <c r="B289" s="74"/>
      <c r="C289" s="74"/>
      <c r="D289" s="74"/>
      <c r="E289" s="74"/>
      <c r="F289" s="74"/>
      <c r="G289" s="74"/>
      <c r="H289" s="74"/>
      <c r="I289" s="74"/>
      <c r="J289" s="74"/>
      <c r="K289" s="74"/>
      <c r="L289" s="74"/>
      <c r="M289" s="74"/>
      <c r="N289" s="74"/>
      <c r="O289" s="74"/>
      <c r="P289" s="74"/>
      <c r="Q289" s="74"/>
      <c r="R289" s="13" t="s">
        <v>374</v>
      </c>
      <c r="S289" s="74"/>
      <c r="T289" s="74"/>
      <c r="U289" s="74"/>
      <c r="V289" s="92"/>
      <c r="W289" s="74"/>
      <c r="X289" s="74"/>
      <c r="Y289" s="94"/>
    </row>
    <row r="290" spans="1:25">
      <c r="A290" s="89">
        <v>20157100162393</v>
      </c>
      <c r="B290" s="79">
        <v>633</v>
      </c>
      <c r="C290" s="93" t="s">
        <v>423</v>
      </c>
      <c r="D290" s="88">
        <v>42188</v>
      </c>
      <c r="E290" s="105" t="s">
        <v>35</v>
      </c>
      <c r="F290" s="87" t="s">
        <v>139</v>
      </c>
      <c r="G290" s="87" t="s">
        <v>624</v>
      </c>
      <c r="H290" s="75" t="s">
        <v>175</v>
      </c>
      <c r="I290" s="144" t="s">
        <v>625</v>
      </c>
      <c r="J290" s="87" t="s">
        <v>626</v>
      </c>
      <c r="K290" s="75" t="s">
        <v>41</v>
      </c>
      <c r="L290" s="99" t="s">
        <v>627</v>
      </c>
      <c r="M290" s="79" t="s">
        <v>628</v>
      </c>
      <c r="N290" s="88">
        <v>42200</v>
      </c>
      <c r="O290" s="88">
        <v>42369</v>
      </c>
      <c r="P290" s="88">
        <v>42300</v>
      </c>
      <c r="Q290" s="137" t="s">
        <v>629</v>
      </c>
      <c r="R290" s="110" t="s">
        <v>630</v>
      </c>
      <c r="S290" s="77">
        <v>1</v>
      </c>
      <c r="T290" s="76" t="s">
        <v>68</v>
      </c>
      <c r="U290" s="76" t="s">
        <v>24</v>
      </c>
      <c r="V290" s="90" t="s">
        <v>24</v>
      </c>
      <c r="W290" s="96">
        <v>42300</v>
      </c>
      <c r="X290" s="86"/>
      <c r="Y290" s="98"/>
    </row>
    <row r="291" spans="1:25" customFormat="1">
      <c r="A291" s="73"/>
      <c r="B291" s="73"/>
      <c r="C291" s="73"/>
      <c r="D291" s="73"/>
      <c r="E291" s="73"/>
      <c r="F291" s="73"/>
      <c r="G291" s="73"/>
      <c r="H291" s="73"/>
      <c r="I291" s="27"/>
      <c r="J291" s="73"/>
      <c r="K291" s="73"/>
      <c r="L291" s="73"/>
      <c r="M291" s="73"/>
      <c r="N291" s="73"/>
      <c r="O291" s="73"/>
      <c r="P291" s="73"/>
      <c r="Q291" s="6"/>
      <c r="R291" s="73"/>
      <c r="S291" s="73"/>
      <c r="T291" s="73"/>
      <c r="U291" s="73"/>
      <c r="V291" s="91"/>
      <c r="W291" s="73"/>
      <c r="X291" s="73"/>
      <c r="Y291" s="94"/>
    </row>
    <row r="292" spans="1:25" customFormat="1" ht="63.75">
      <c r="A292" s="73"/>
      <c r="B292" s="73"/>
      <c r="C292" s="73"/>
      <c r="D292" s="73"/>
      <c r="E292" s="73"/>
      <c r="F292" s="73"/>
      <c r="G292" s="73"/>
      <c r="H292" s="73"/>
      <c r="I292" s="7" t="s">
        <v>631</v>
      </c>
      <c r="J292" s="73"/>
      <c r="K292" s="73"/>
      <c r="L292" s="73"/>
      <c r="M292" s="73"/>
      <c r="N292" s="73"/>
      <c r="O292" s="73"/>
      <c r="P292" s="73"/>
      <c r="Q292" s="6" t="s">
        <v>632</v>
      </c>
      <c r="R292" s="73"/>
      <c r="S292" s="73"/>
      <c r="T292" s="73"/>
      <c r="U292" s="73"/>
      <c r="V292" s="91"/>
      <c r="W292" s="73"/>
      <c r="X292" s="73"/>
      <c r="Y292" s="94"/>
    </row>
    <row r="293" spans="1:25" customFormat="1">
      <c r="A293" s="73"/>
      <c r="B293" s="73"/>
      <c r="C293" s="73"/>
      <c r="D293" s="73"/>
      <c r="E293" s="73"/>
      <c r="F293" s="73"/>
      <c r="G293" s="73"/>
      <c r="H293" s="73"/>
      <c r="I293" s="27"/>
      <c r="J293" s="73"/>
      <c r="K293" s="73"/>
      <c r="L293" s="73"/>
      <c r="M293" s="73"/>
      <c r="N293" s="73"/>
      <c r="O293" s="73"/>
      <c r="P293" s="73"/>
      <c r="Q293" s="6"/>
      <c r="R293" s="73"/>
      <c r="S293" s="73"/>
      <c r="T293" s="73"/>
      <c r="U293" s="73"/>
      <c r="V293" s="91"/>
      <c r="W293" s="73"/>
      <c r="X293" s="73"/>
      <c r="Y293" s="94"/>
    </row>
    <row r="294" spans="1:25" customFormat="1" ht="25.5">
      <c r="A294" s="73"/>
      <c r="B294" s="73"/>
      <c r="C294" s="73"/>
      <c r="D294" s="73"/>
      <c r="E294" s="73"/>
      <c r="F294" s="73"/>
      <c r="G294" s="73"/>
      <c r="H294" s="73"/>
      <c r="I294" s="7" t="s">
        <v>633</v>
      </c>
      <c r="J294" s="73"/>
      <c r="K294" s="73"/>
      <c r="L294" s="73"/>
      <c r="M294" s="73"/>
      <c r="N294" s="73"/>
      <c r="O294" s="73"/>
      <c r="P294" s="73"/>
      <c r="Q294" s="6"/>
      <c r="R294" s="73"/>
      <c r="S294" s="73"/>
      <c r="T294" s="73"/>
      <c r="U294" s="73"/>
      <c r="V294" s="91"/>
      <c r="W294" s="73"/>
      <c r="X294" s="73"/>
      <c r="Y294" s="94"/>
    </row>
    <row r="295" spans="1:25" customFormat="1" ht="25.5">
      <c r="A295" s="73"/>
      <c r="B295" s="73"/>
      <c r="C295" s="73"/>
      <c r="D295" s="73"/>
      <c r="E295" s="73"/>
      <c r="F295" s="73"/>
      <c r="G295" s="73"/>
      <c r="H295" s="73"/>
      <c r="I295" s="7" t="s">
        <v>634</v>
      </c>
      <c r="J295" s="73"/>
      <c r="K295" s="73"/>
      <c r="L295" s="73"/>
      <c r="M295" s="73"/>
      <c r="N295" s="73"/>
      <c r="O295" s="73"/>
      <c r="P295" s="73"/>
      <c r="Q295" s="6"/>
      <c r="R295" s="73"/>
      <c r="S295" s="73"/>
      <c r="T295" s="73"/>
      <c r="U295" s="73"/>
      <c r="V295" s="91"/>
      <c r="W295" s="73"/>
      <c r="X295" s="73"/>
      <c r="Y295" s="94"/>
    </row>
    <row r="296" spans="1:25" customFormat="1" ht="25.5">
      <c r="A296" s="73"/>
      <c r="B296" s="73"/>
      <c r="C296" s="73"/>
      <c r="D296" s="73"/>
      <c r="E296" s="73"/>
      <c r="F296" s="73"/>
      <c r="G296" s="73"/>
      <c r="H296" s="73"/>
      <c r="I296" s="7" t="s">
        <v>635</v>
      </c>
      <c r="J296" s="73"/>
      <c r="K296" s="73"/>
      <c r="L296" s="73"/>
      <c r="M296" s="73"/>
      <c r="N296" s="73"/>
      <c r="O296" s="73"/>
      <c r="P296" s="73"/>
      <c r="Q296" s="6"/>
      <c r="R296" s="73"/>
      <c r="S296" s="73"/>
      <c r="T296" s="73"/>
      <c r="U296" s="73"/>
      <c r="V296" s="91"/>
      <c r="W296" s="73"/>
      <c r="X296" s="73"/>
      <c r="Y296" s="94"/>
    </row>
    <row r="297" spans="1:25" customFormat="1">
      <c r="A297" s="73"/>
      <c r="B297" s="73"/>
      <c r="C297" s="73"/>
      <c r="D297" s="73"/>
      <c r="E297" s="73"/>
      <c r="F297" s="73"/>
      <c r="G297" s="73"/>
      <c r="H297" s="73"/>
      <c r="I297" s="27"/>
      <c r="J297" s="73"/>
      <c r="K297" s="73"/>
      <c r="L297" s="73"/>
      <c r="M297" s="73"/>
      <c r="N297" s="73"/>
      <c r="O297" s="73"/>
      <c r="P297" s="73"/>
      <c r="Q297" s="6"/>
      <c r="R297" s="73"/>
      <c r="S297" s="73"/>
      <c r="T297" s="73"/>
      <c r="U297" s="73"/>
      <c r="V297" s="91"/>
      <c r="W297" s="73"/>
      <c r="X297" s="73"/>
      <c r="Y297" s="94"/>
    </row>
    <row r="298" spans="1:25" customFormat="1" ht="51">
      <c r="A298" s="73"/>
      <c r="B298" s="73"/>
      <c r="C298" s="73"/>
      <c r="D298" s="73"/>
      <c r="E298" s="73"/>
      <c r="F298" s="73"/>
      <c r="G298" s="73"/>
      <c r="H298" s="73"/>
      <c r="I298" s="7" t="s">
        <v>636</v>
      </c>
      <c r="J298" s="73"/>
      <c r="K298" s="73"/>
      <c r="L298" s="73"/>
      <c r="M298" s="73"/>
      <c r="N298" s="73"/>
      <c r="O298" s="73"/>
      <c r="P298" s="73"/>
      <c r="Q298" s="6"/>
      <c r="R298" s="73"/>
      <c r="S298" s="73"/>
      <c r="T298" s="73"/>
      <c r="U298" s="73"/>
      <c r="V298" s="91"/>
      <c r="W298" s="73"/>
      <c r="X298" s="73"/>
      <c r="Y298" s="94"/>
    </row>
    <row r="299" spans="1:25" customFormat="1">
      <c r="A299" s="73"/>
      <c r="B299" s="73"/>
      <c r="C299" s="73"/>
      <c r="D299" s="73"/>
      <c r="E299" s="73"/>
      <c r="F299" s="73"/>
      <c r="G299" s="73"/>
      <c r="H299" s="73"/>
      <c r="I299" s="27"/>
      <c r="J299" s="73"/>
      <c r="K299" s="73"/>
      <c r="L299" s="73"/>
      <c r="M299" s="73"/>
      <c r="N299" s="73"/>
      <c r="O299" s="73"/>
      <c r="P299" s="73"/>
      <c r="Q299" s="6"/>
      <c r="R299" s="73"/>
      <c r="S299" s="73"/>
      <c r="T299" s="73"/>
      <c r="U299" s="73"/>
      <c r="V299" s="91"/>
      <c r="W299" s="73"/>
      <c r="X299" s="73"/>
      <c r="Y299" s="94"/>
    </row>
    <row r="300" spans="1:25" customFormat="1" ht="76.5">
      <c r="A300" s="74"/>
      <c r="B300" s="74"/>
      <c r="C300" s="74"/>
      <c r="D300" s="74"/>
      <c r="E300" s="74"/>
      <c r="F300" s="74"/>
      <c r="G300" s="74"/>
      <c r="H300" s="74"/>
      <c r="I300" s="7" t="s">
        <v>637</v>
      </c>
      <c r="J300" s="74"/>
      <c r="K300" s="74"/>
      <c r="L300" s="74"/>
      <c r="M300" s="74"/>
      <c r="N300" s="74"/>
      <c r="O300" s="74"/>
      <c r="P300" s="74"/>
      <c r="Q300" s="6"/>
      <c r="R300" s="74"/>
      <c r="S300" s="74"/>
      <c r="T300" s="74"/>
      <c r="U300" s="74"/>
      <c r="V300" s="92"/>
      <c r="W300" s="74"/>
      <c r="X300" s="74"/>
      <c r="Y300" s="94"/>
    </row>
    <row r="301" spans="1:25">
      <c r="A301" s="89">
        <v>20157100162393</v>
      </c>
      <c r="B301" s="79">
        <v>634</v>
      </c>
      <c r="C301" s="93" t="s">
        <v>423</v>
      </c>
      <c r="D301" s="88">
        <v>42188</v>
      </c>
      <c r="E301" s="105" t="s">
        <v>35</v>
      </c>
      <c r="F301" s="79" t="s">
        <v>139</v>
      </c>
      <c r="G301" s="87" t="s">
        <v>452</v>
      </c>
      <c r="H301" s="75" t="s">
        <v>175</v>
      </c>
      <c r="I301" s="144" t="s">
        <v>638</v>
      </c>
      <c r="J301" s="87" t="s">
        <v>639</v>
      </c>
      <c r="K301" s="75" t="s">
        <v>41</v>
      </c>
      <c r="L301" s="137" t="s">
        <v>640</v>
      </c>
      <c r="M301" s="87" t="s">
        <v>641</v>
      </c>
      <c r="N301" s="141">
        <v>42200</v>
      </c>
      <c r="O301" s="141">
        <v>42215</v>
      </c>
      <c r="P301" s="88">
        <v>42300</v>
      </c>
      <c r="Q301" s="87" t="s">
        <v>642</v>
      </c>
      <c r="R301" s="110" t="s">
        <v>643</v>
      </c>
      <c r="S301" s="78">
        <v>0.5</v>
      </c>
      <c r="T301" s="79" t="s">
        <v>273</v>
      </c>
      <c r="U301" s="75"/>
      <c r="V301" s="116"/>
      <c r="W301" s="87"/>
      <c r="X301" s="87"/>
      <c r="Y301" s="98"/>
    </row>
    <row r="302" spans="1:25" customFormat="1">
      <c r="A302" s="73"/>
      <c r="B302" s="73"/>
      <c r="C302" s="73"/>
      <c r="D302" s="73"/>
      <c r="E302" s="73"/>
      <c r="F302" s="73"/>
      <c r="G302" s="73"/>
      <c r="H302" s="73"/>
      <c r="I302" s="27"/>
      <c r="J302" s="73"/>
      <c r="K302" s="73"/>
      <c r="L302" s="6"/>
      <c r="M302" s="73"/>
      <c r="N302" s="5"/>
      <c r="O302" s="5"/>
      <c r="P302" s="73"/>
      <c r="Q302" s="73"/>
      <c r="R302" s="73"/>
      <c r="S302" s="73"/>
      <c r="T302" s="73"/>
      <c r="U302" s="73"/>
      <c r="V302" s="91"/>
      <c r="W302" s="73"/>
      <c r="X302" s="73"/>
      <c r="Y302" s="94"/>
    </row>
    <row r="303" spans="1:25" customFormat="1" ht="38.25">
      <c r="A303" s="73"/>
      <c r="B303" s="73"/>
      <c r="C303" s="73"/>
      <c r="D303" s="73"/>
      <c r="E303" s="73"/>
      <c r="F303" s="73"/>
      <c r="G303" s="73"/>
      <c r="H303" s="73"/>
      <c r="I303" s="7" t="s">
        <v>644</v>
      </c>
      <c r="J303" s="73"/>
      <c r="K303" s="73"/>
      <c r="L303" s="6"/>
      <c r="M303" s="73"/>
      <c r="N303" s="5"/>
      <c r="O303" s="5"/>
      <c r="P303" s="73"/>
      <c r="Q303" s="73"/>
      <c r="R303" s="73"/>
      <c r="S303" s="73"/>
      <c r="T303" s="73"/>
      <c r="U303" s="73"/>
      <c r="V303" s="91"/>
      <c r="W303" s="73"/>
      <c r="X303" s="73"/>
      <c r="Y303" s="94"/>
    </row>
    <row r="304" spans="1:25" customFormat="1" ht="38.25">
      <c r="A304" s="73"/>
      <c r="B304" s="73"/>
      <c r="C304" s="73"/>
      <c r="D304" s="73"/>
      <c r="E304" s="73"/>
      <c r="F304" s="73"/>
      <c r="G304" s="73"/>
      <c r="H304" s="73"/>
      <c r="I304" s="7" t="s">
        <v>645</v>
      </c>
      <c r="J304" s="73"/>
      <c r="K304" s="73"/>
      <c r="L304" s="6"/>
      <c r="M304" s="73"/>
      <c r="N304" s="5"/>
      <c r="O304" s="5"/>
      <c r="P304" s="73"/>
      <c r="Q304" s="73"/>
      <c r="R304" s="73"/>
      <c r="S304" s="73"/>
      <c r="T304" s="73"/>
      <c r="U304" s="73"/>
      <c r="V304" s="91"/>
      <c r="W304" s="73"/>
      <c r="X304" s="73"/>
      <c r="Y304" s="94"/>
    </row>
    <row r="305" spans="1:25" customFormat="1" ht="63.75">
      <c r="A305" s="73"/>
      <c r="B305" s="73"/>
      <c r="C305" s="73"/>
      <c r="D305" s="73"/>
      <c r="E305" s="73"/>
      <c r="F305" s="73"/>
      <c r="G305" s="73"/>
      <c r="H305" s="73"/>
      <c r="I305" s="27"/>
      <c r="J305" s="73"/>
      <c r="K305" s="73"/>
      <c r="L305" s="6" t="s">
        <v>646</v>
      </c>
      <c r="M305" s="73"/>
      <c r="N305" s="5"/>
      <c r="O305" s="5"/>
      <c r="P305" s="73"/>
      <c r="Q305" s="73"/>
      <c r="R305" s="73"/>
      <c r="S305" s="73"/>
      <c r="T305" s="73"/>
      <c r="U305" s="73"/>
      <c r="V305" s="91"/>
      <c r="W305" s="73"/>
      <c r="X305" s="73"/>
      <c r="Y305" s="94"/>
    </row>
    <row r="306" spans="1:25" customFormat="1" ht="89.25">
      <c r="A306" s="73"/>
      <c r="B306" s="73"/>
      <c r="C306" s="73"/>
      <c r="D306" s="73"/>
      <c r="E306" s="73"/>
      <c r="F306" s="73"/>
      <c r="G306" s="73"/>
      <c r="H306" s="73"/>
      <c r="I306" s="7" t="s">
        <v>647</v>
      </c>
      <c r="J306" s="73"/>
      <c r="K306" s="73"/>
      <c r="L306" s="6"/>
      <c r="M306" s="73"/>
      <c r="N306" s="4">
        <v>42200</v>
      </c>
      <c r="O306" s="4">
        <v>42369</v>
      </c>
      <c r="P306" s="73"/>
      <c r="Q306" s="73"/>
      <c r="R306" s="73"/>
      <c r="S306" s="73"/>
      <c r="T306" s="73"/>
      <c r="U306" s="73"/>
      <c r="V306" s="91"/>
      <c r="W306" s="73"/>
      <c r="X306" s="73"/>
      <c r="Y306" s="94"/>
    </row>
    <row r="307" spans="1:25" customFormat="1">
      <c r="A307" s="73"/>
      <c r="B307" s="73"/>
      <c r="C307" s="73"/>
      <c r="D307" s="73"/>
      <c r="E307" s="73"/>
      <c r="F307" s="73"/>
      <c r="G307" s="73"/>
      <c r="H307" s="73"/>
      <c r="I307" s="27"/>
      <c r="J307" s="73"/>
      <c r="K307" s="73"/>
      <c r="L307" s="6"/>
      <c r="M307" s="73"/>
      <c r="N307" s="5"/>
      <c r="O307" s="5"/>
      <c r="P307" s="73"/>
      <c r="Q307" s="73"/>
      <c r="R307" s="73"/>
      <c r="S307" s="73"/>
      <c r="T307" s="73"/>
      <c r="U307" s="73"/>
      <c r="V307" s="91"/>
      <c r="W307" s="73"/>
      <c r="X307" s="73"/>
      <c r="Y307" s="94"/>
    </row>
    <row r="308" spans="1:25" customFormat="1" ht="76.5">
      <c r="A308" s="73"/>
      <c r="B308" s="73"/>
      <c r="C308" s="73"/>
      <c r="D308" s="73"/>
      <c r="E308" s="73"/>
      <c r="F308" s="73"/>
      <c r="G308" s="73"/>
      <c r="H308" s="73"/>
      <c r="I308" s="7" t="s">
        <v>648</v>
      </c>
      <c r="J308" s="73"/>
      <c r="K308" s="73"/>
      <c r="L308" s="6"/>
      <c r="M308" s="73"/>
      <c r="N308" s="5"/>
      <c r="O308" s="5"/>
      <c r="P308" s="73"/>
      <c r="Q308" s="73"/>
      <c r="R308" s="73"/>
      <c r="S308" s="73"/>
      <c r="T308" s="73"/>
      <c r="U308" s="73"/>
      <c r="V308" s="91"/>
      <c r="W308" s="73"/>
      <c r="X308" s="73"/>
      <c r="Y308" s="94"/>
    </row>
    <row r="309" spans="1:25" customFormat="1">
      <c r="A309" s="73"/>
      <c r="B309" s="73"/>
      <c r="C309" s="73"/>
      <c r="D309" s="73"/>
      <c r="E309" s="73"/>
      <c r="F309" s="73"/>
      <c r="G309" s="73"/>
      <c r="H309" s="73"/>
      <c r="I309" s="7"/>
      <c r="J309" s="73"/>
      <c r="K309" s="73"/>
      <c r="L309" s="6"/>
      <c r="M309" s="73"/>
      <c r="N309" s="5"/>
      <c r="O309" s="5"/>
      <c r="P309" s="74"/>
      <c r="Q309" s="74"/>
      <c r="R309" s="74"/>
      <c r="S309" s="74"/>
      <c r="T309" s="74"/>
      <c r="U309" s="74"/>
      <c r="V309" s="92"/>
      <c r="W309" s="74"/>
      <c r="X309" s="74"/>
      <c r="Y309" s="94"/>
    </row>
    <row r="310" spans="1:25" customFormat="1" ht="51">
      <c r="A310" s="73"/>
      <c r="B310" s="73"/>
      <c r="C310" s="73"/>
      <c r="D310" s="73"/>
      <c r="E310" s="73"/>
      <c r="F310" s="73"/>
      <c r="G310" s="73"/>
      <c r="H310" s="73"/>
      <c r="I310" s="7" t="s">
        <v>649</v>
      </c>
      <c r="J310" s="73"/>
      <c r="K310" s="73"/>
      <c r="L310" s="6"/>
      <c r="M310" s="73"/>
      <c r="N310" s="5"/>
      <c r="O310" s="5"/>
      <c r="P310" s="88">
        <v>42418</v>
      </c>
      <c r="Q310" s="6" t="s">
        <v>650</v>
      </c>
      <c r="R310" s="110" t="s">
        <v>651</v>
      </c>
      <c r="S310" s="77">
        <v>1</v>
      </c>
      <c r="T310" s="76" t="s">
        <v>68</v>
      </c>
      <c r="U310" s="76" t="s">
        <v>24</v>
      </c>
      <c r="V310" s="90" t="s">
        <v>24</v>
      </c>
      <c r="W310" s="96">
        <v>42418</v>
      </c>
      <c r="X310" s="86"/>
      <c r="Y310" s="98"/>
    </row>
    <row r="311" spans="1:25" customFormat="1">
      <c r="A311" s="73"/>
      <c r="B311" s="73"/>
      <c r="C311" s="73"/>
      <c r="D311" s="73"/>
      <c r="E311" s="73"/>
      <c r="F311" s="73"/>
      <c r="G311" s="73"/>
      <c r="H311" s="73"/>
      <c r="I311" s="7"/>
      <c r="J311" s="73"/>
      <c r="K311" s="73"/>
      <c r="L311" s="6"/>
      <c r="M311" s="73"/>
      <c r="N311" s="5"/>
      <c r="O311" s="5"/>
      <c r="P311" s="73"/>
      <c r="Q311" s="9"/>
      <c r="R311" s="73"/>
      <c r="S311" s="73"/>
      <c r="T311" s="73"/>
      <c r="U311" s="73"/>
      <c r="V311" s="91"/>
      <c r="W311" s="73"/>
      <c r="X311" s="73"/>
      <c r="Y311" s="94"/>
    </row>
    <row r="312" spans="1:25" customFormat="1" ht="38.25">
      <c r="A312" s="73"/>
      <c r="B312" s="73"/>
      <c r="C312" s="73"/>
      <c r="D312" s="73"/>
      <c r="E312" s="73"/>
      <c r="F312" s="73"/>
      <c r="G312" s="73"/>
      <c r="H312" s="73"/>
      <c r="I312" s="7"/>
      <c r="J312" s="73"/>
      <c r="K312" s="73"/>
      <c r="L312" s="6"/>
      <c r="M312" s="73"/>
      <c r="N312" s="5"/>
      <c r="O312" s="5"/>
      <c r="P312" s="73"/>
      <c r="Q312" s="6" t="s">
        <v>652</v>
      </c>
      <c r="R312" s="73"/>
      <c r="S312" s="73"/>
      <c r="T312" s="73"/>
      <c r="U312" s="73"/>
      <c r="V312" s="91"/>
      <c r="W312" s="73"/>
      <c r="X312" s="73"/>
      <c r="Y312" s="94"/>
    </row>
    <row r="313" spans="1:25" customFormat="1">
      <c r="A313" s="73"/>
      <c r="B313" s="73"/>
      <c r="C313" s="73"/>
      <c r="D313" s="73"/>
      <c r="E313" s="73"/>
      <c r="F313" s="73"/>
      <c r="G313" s="73"/>
      <c r="H313" s="73"/>
      <c r="I313" s="7"/>
      <c r="J313" s="73"/>
      <c r="K313" s="73"/>
      <c r="L313" s="6"/>
      <c r="M313" s="73"/>
      <c r="N313" s="5"/>
      <c r="O313" s="5"/>
      <c r="P313" s="73"/>
      <c r="Q313" s="9"/>
      <c r="R313" s="73"/>
      <c r="S313" s="73"/>
      <c r="T313" s="73"/>
      <c r="U313" s="73"/>
      <c r="V313" s="91"/>
      <c r="W313" s="73"/>
      <c r="X313" s="73"/>
      <c r="Y313" s="94"/>
    </row>
    <row r="314" spans="1:25" customFormat="1" ht="25.5">
      <c r="A314" s="73"/>
      <c r="B314" s="73"/>
      <c r="C314" s="73"/>
      <c r="D314" s="73"/>
      <c r="E314" s="73"/>
      <c r="F314" s="73"/>
      <c r="G314" s="73"/>
      <c r="H314" s="73"/>
      <c r="I314" s="7"/>
      <c r="J314" s="73"/>
      <c r="K314" s="73"/>
      <c r="L314" s="6"/>
      <c r="M314" s="73"/>
      <c r="N314" s="5"/>
      <c r="O314" s="5"/>
      <c r="P314" s="73"/>
      <c r="Q314" s="6" t="s">
        <v>653</v>
      </c>
      <c r="R314" s="73"/>
      <c r="S314" s="73"/>
      <c r="T314" s="73"/>
      <c r="U314" s="73"/>
      <c r="V314" s="91"/>
      <c r="W314" s="73"/>
      <c r="X314" s="73"/>
      <c r="Y314" s="94"/>
    </row>
    <row r="315" spans="1:25" customFormat="1">
      <c r="A315" s="73"/>
      <c r="B315" s="73"/>
      <c r="C315" s="73"/>
      <c r="D315" s="73"/>
      <c r="E315" s="73"/>
      <c r="F315" s="73"/>
      <c r="G315" s="73"/>
      <c r="H315" s="73"/>
      <c r="I315" s="7"/>
      <c r="J315" s="73"/>
      <c r="K315" s="73"/>
      <c r="L315" s="6"/>
      <c r="M315" s="73"/>
      <c r="N315" s="5"/>
      <c r="O315" s="5"/>
      <c r="P315" s="73"/>
      <c r="Q315" s="9"/>
      <c r="R315" s="73"/>
      <c r="S315" s="73"/>
      <c r="T315" s="73"/>
      <c r="U315" s="73"/>
      <c r="V315" s="91"/>
      <c r="W315" s="73"/>
      <c r="X315" s="73"/>
      <c r="Y315" s="94"/>
    </row>
    <row r="316" spans="1:25" customFormat="1" ht="25.5">
      <c r="A316" s="73"/>
      <c r="B316" s="73"/>
      <c r="C316" s="73"/>
      <c r="D316" s="73"/>
      <c r="E316" s="73"/>
      <c r="F316" s="73"/>
      <c r="G316" s="73"/>
      <c r="H316" s="73"/>
      <c r="I316" s="7"/>
      <c r="J316" s="73"/>
      <c r="K316" s="73"/>
      <c r="L316" s="6"/>
      <c r="M316" s="73"/>
      <c r="N316" s="5"/>
      <c r="O316" s="5"/>
      <c r="P316" s="73"/>
      <c r="Q316" s="6" t="s">
        <v>654</v>
      </c>
      <c r="R316" s="73"/>
      <c r="S316" s="73"/>
      <c r="T316" s="73"/>
      <c r="U316" s="73"/>
      <c r="V316" s="91"/>
      <c r="W316" s="73"/>
      <c r="X316" s="73"/>
      <c r="Y316" s="94"/>
    </row>
    <row r="317" spans="1:25" customFormat="1">
      <c r="A317" s="73"/>
      <c r="B317" s="73"/>
      <c r="C317" s="73"/>
      <c r="D317" s="73"/>
      <c r="E317" s="73"/>
      <c r="F317" s="73"/>
      <c r="G317" s="73"/>
      <c r="H317" s="73"/>
      <c r="I317" s="7"/>
      <c r="J317" s="73"/>
      <c r="K317" s="73"/>
      <c r="L317" s="6"/>
      <c r="M317" s="73"/>
      <c r="N317" s="5"/>
      <c r="O317" s="5"/>
      <c r="P317" s="73"/>
      <c r="Q317" s="9"/>
      <c r="R317" s="73"/>
      <c r="S317" s="73"/>
      <c r="T317" s="73"/>
      <c r="U317" s="73"/>
      <c r="V317" s="91"/>
      <c r="W317" s="73"/>
      <c r="X317" s="73"/>
      <c r="Y317" s="94"/>
    </row>
    <row r="318" spans="1:25" customFormat="1" ht="25.5">
      <c r="A318" s="73"/>
      <c r="B318" s="73"/>
      <c r="C318" s="73"/>
      <c r="D318" s="73"/>
      <c r="E318" s="73"/>
      <c r="F318" s="73"/>
      <c r="G318" s="73"/>
      <c r="H318" s="73"/>
      <c r="I318" s="7"/>
      <c r="J318" s="73"/>
      <c r="K318" s="73"/>
      <c r="L318" s="6"/>
      <c r="M318" s="73"/>
      <c r="N318" s="5"/>
      <c r="O318" s="5"/>
      <c r="P318" s="73"/>
      <c r="Q318" s="6" t="s">
        <v>655</v>
      </c>
      <c r="R318" s="73"/>
      <c r="S318" s="73"/>
      <c r="T318" s="73"/>
      <c r="U318" s="73"/>
      <c r="V318" s="91"/>
      <c r="W318" s="73"/>
      <c r="X318" s="73"/>
      <c r="Y318" s="94"/>
    </row>
    <row r="319" spans="1:25" customFormat="1">
      <c r="A319" s="73"/>
      <c r="B319" s="73"/>
      <c r="C319" s="73"/>
      <c r="D319" s="73"/>
      <c r="E319" s="73"/>
      <c r="F319" s="73"/>
      <c r="G319" s="73"/>
      <c r="H319" s="73"/>
      <c r="I319" s="7"/>
      <c r="J319" s="73"/>
      <c r="K319" s="73"/>
      <c r="L319" s="6"/>
      <c r="M319" s="73"/>
      <c r="N319" s="5"/>
      <c r="O319" s="5"/>
      <c r="P319" s="73"/>
      <c r="Q319" s="6"/>
      <c r="R319" s="73"/>
      <c r="S319" s="73"/>
      <c r="T319" s="73"/>
      <c r="U319" s="73"/>
      <c r="V319" s="91"/>
      <c r="W319" s="73"/>
      <c r="X319" s="73"/>
      <c r="Y319" s="94"/>
    </row>
    <row r="320" spans="1:25" customFormat="1" ht="38.25">
      <c r="A320" s="74"/>
      <c r="B320" s="74"/>
      <c r="C320" s="74"/>
      <c r="D320" s="74"/>
      <c r="E320" s="74"/>
      <c r="F320" s="74"/>
      <c r="G320" s="74"/>
      <c r="H320" s="74"/>
      <c r="I320" s="7"/>
      <c r="J320" s="74"/>
      <c r="K320" s="74"/>
      <c r="L320" s="6"/>
      <c r="M320" s="74"/>
      <c r="N320" s="5"/>
      <c r="O320" s="5"/>
      <c r="P320" s="74"/>
      <c r="Q320" s="6" t="s">
        <v>656</v>
      </c>
      <c r="R320" s="74"/>
      <c r="S320" s="74"/>
      <c r="T320" s="74"/>
      <c r="U320" s="74"/>
      <c r="V320" s="92"/>
      <c r="W320" s="74"/>
      <c r="X320" s="74"/>
      <c r="Y320" s="94"/>
    </row>
    <row r="321" spans="1:25">
      <c r="A321" s="89">
        <v>20155000234253</v>
      </c>
      <c r="B321" s="79">
        <v>635</v>
      </c>
      <c r="C321" s="93" t="s">
        <v>124</v>
      </c>
      <c r="D321" s="88">
        <v>42271</v>
      </c>
      <c r="E321" s="105" t="s">
        <v>35</v>
      </c>
      <c r="F321" s="87" t="s">
        <v>657</v>
      </c>
      <c r="G321" s="87" t="s">
        <v>658</v>
      </c>
      <c r="H321" s="75" t="s">
        <v>38</v>
      </c>
      <c r="I321" s="99" t="s">
        <v>659</v>
      </c>
      <c r="J321" s="87" t="s">
        <v>660</v>
      </c>
      <c r="K321" s="75" t="s">
        <v>269</v>
      </c>
      <c r="L321" s="144" t="s">
        <v>661</v>
      </c>
      <c r="M321" s="139" t="s">
        <v>662</v>
      </c>
      <c r="N321" s="141">
        <v>42278</v>
      </c>
      <c r="O321" s="141">
        <v>42323</v>
      </c>
      <c r="P321" s="88">
        <v>42389</v>
      </c>
      <c r="Q321" s="87" t="s">
        <v>663</v>
      </c>
      <c r="R321" s="110" t="s">
        <v>664</v>
      </c>
      <c r="S321" s="77">
        <v>1</v>
      </c>
      <c r="T321" s="84" t="s">
        <v>68</v>
      </c>
      <c r="U321" s="76" t="s">
        <v>24</v>
      </c>
      <c r="V321" s="90" t="s">
        <v>24</v>
      </c>
      <c r="W321" s="96">
        <v>42389</v>
      </c>
      <c r="X321" s="86"/>
      <c r="Y321" s="98"/>
    </row>
    <row r="322" spans="1:25" customFormat="1">
      <c r="A322" s="73"/>
      <c r="B322" s="73"/>
      <c r="C322" s="73"/>
      <c r="D322" s="73"/>
      <c r="E322" s="73"/>
      <c r="F322" s="73"/>
      <c r="G322" s="73"/>
      <c r="H322" s="73"/>
      <c r="I322" s="73"/>
      <c r="J322" s="73"/>
      <c r="K322" s="73"/>
      <c r="L322" s="7"/>
      <c r="M322" s="5"/>
      <c r="N322" s="5"/>
      <c r="O322" s="5"/>
      <c r="P322" s="73"/>
      <c r="Q322" s="73"/>
      <c r="R322" s="73"/>
      <c r="S322" s="73"/>
      <c r="T322" s="73"/>
      <c r="U322" s="73"/>
      <c r="V322" s="91"/>
      <c r="W322" s="73"/>
      <c r="X322" s="73"/>
      <c r="Y322" s="94"/>
    </row>
    <row r="323" spans="1:25" customFormat="1" ht="38.25">
      <c r="A323" s="73"/>
      <c r="B323" s="73"/>
      <c r="C323" s="73"/>
      <c r="D323" s="73"/>
      <c r="E323" s="73"/>
      <c r="F323" s="73"/>
      <c r="G323" s="73"/>
      <c r="H323" s="73"/>
      <c r="I323" s="73"/>
      <c r="J323" s="73"/>
      <c r="K323" s="73"/>
      <c r="L323" s="7" t="s">
        <v>665</v>
      </c>
      <c r="M323" s="5"/>
      <c r="N323" s="5"/>
      <c r="O323" s="5"/>
      <c r="P323" s="73"/>
      <c r="Q323" s="73"/>
      <c r="R323" s="73"/>
      <c r="S323" s="73"/>
      <c r="T323" s="73"/>
      <c r="U323" s="73"/>
      <c r="V323" s="91"/>
      <c r="W323" s="73"/>
      <c r="X323" s="73"/>
      <c r="Y323" s="94"/>
    </row>
    <row r="324" spans="1:25" customFormat="1">
      <c r="A324" s="73"/>
      <c r="B324" s="73"/>
      <c r="C324" s="73"/>
      <c r="D324" s="73"/>
      <c r="E324" s="73"/>
      <c r="F324" s="73"/>
      <c r="G324" s="73"/>
      <c r="H324" s="73"/>
      <c r="I324" s="73"/>
      <c r="J324" s="73"/>
      <c r="K324" s="73"/>
      <c r="L324" s="7"/>
      <c r="M324" s="5"/>
      <c r="N324" s="5"/>
      <c r="O324" s="5"/>
      <c r="P324" s="73"/>
      <c r="Q324" s="73"/>
      <c r="R324" s="73"/>
      <c r="S324" s="73"/>
      <c r="T324" s="73"/>
      <c r="U324" s="73"/>
      <c r="V324" s="91"/>
      <c r="W324" s="73"/>
      <c r="X324" s="73"/>
      <c r="Y324" s="94"/>
    </row>
    <row r="325" spans="1:25" customFormat="1">
      <c r="A325" s="73"/>
      <c r="B325" s="73"/>
      <c r="C325" s="73"/>
      <c r="D325" s="73"/>
      <c r="E325" s="73"/>
      <c r="F325" s="73"/>
      <c r="G325" s="73"/>
      <c r="H325" s="73"/>
      <c r="I325" s="73"/>
      <c r="J325" s="73"/>
      <c r="K325" s="73"/>
      <c r="L325" s="7"/>
      <c r="M325" s="5"/>
      <c r="N325" s="5"/>
      <c r="O325" s="5"/>
      <c r="P325" s="73"/>
      <c r="Q325" s="73"/>
      <c r="R325" s="73"/>
      <c r="S325" s="73"/>
      <c r="T325" s="73"/>
      <c r="U325" s="73"/>
      <c r="V325" s="91"/>
      <c r="W325" s="73"/>
      <c r="X325" s="73"/>
      <c r="Y325" s="94"/>
    </row>
    <row r="326" spans="1:25" customFormat="1">
      <c r="A326" s="73"/>
      <c r="B326" s="73"/>
      <c r="C326" s="73"/>
      <c r="D326" s="73"/>
      <c r="E326" s="73"/>
      <c r="F326" s="73"/>
      <c r="G326" s="73"/>
      <c r="H326" s="73"/>
      <c r="I326" s="73"/>
      <c r="J326" s="73"/>
      <c r="K326" s="73"/>
      <c r="L326" s="7"/>
      <c r="M326" s="5"/>
      <c r="N326" s="5"/>
      <c r="O326" s="5"/>
      <c r="P326" s="73"/>
      <c r="Q326" s="73"/>
      <c r="R326" s="73"/>
      <c r="S326" s="73"/>
      <c r="T326" s="73"/>
      <c r="U326" s="73"/>
      <c r="V326" s="91"/>
      <c r="W326" s="73"/>
      <c r="X326" s="73"/>
      <c r="Y326" s="94"/>
    </row>
    <row r="327" spans="1:25" customFormat="1" ht="25.5">
      <c r="A327" s="74"/>
      <c r="B327" s="74"/>
      <c r="C327" s="74"/>
      <c r="D327" s="74"/>
      <c r="E327" s="74"/>
      <c r="F327" s="74"/>
      <c r="G327" s="74"/>
      <c r="H327" s="74"/>
      <c r="I327" s="74"/>
      <c r="J327" s="74"/>
      <c r="K327" s="74"/>
      <c r="L327" s="7"/>
      <c r="M327" s="5" t="s">
        <v>662</v>
      </c>
      <c r="N327" s="4">
        <v>42323</v>
      </c>
      <c r="O327" s="4">
        <v>42353</v>
      </c>
      <c r="P327" s="74"/>
      <c r="Q327" s="74"/>
      <c r="R327" s="74"/>
      <c r="S327" s="74"/>
      <c r="T327" s="74"/>
      <c r="U327" s="74"/>
      <c r="V327" s="92"/>
      <c r="W327" s="74"/>
      <c r="X327" s="74"/>
      <c r="Y327" s="94"/>
    </row>
    <row r="328" spans="1:25">
      <c r="A328" s="89"/>
      <c r="B328" s="79">
        <v>635</v>
      </c>
      <c r="C328" s="93" t="s">
        <v>124</v>
      </c>
      <c r="D328" s="88">
        <v>42312</v>
      </c>
      <c r="E328" s="105" t="s">
        <v>469</v>
      </c>
      <c r="F328" s="87" t="s">
        <v>666</v>
      </c>
      <c r="G328" s="87" t="s">
        <v>667</v>
      </c>
      <c r="H328" s="75" t="s">
        <v>38</v>
      </c>
      <c r="I328" s="99" t="s">
        <v>668</v>
      </c>
      <c r="J328" s="87" t="s">
        <v>660</v>
      </c>
      <c r="K328" s="75" t="s">
        <v>269</v>
      </c>
      <c r="L328" s="144" t="s">
        <v>661</v>
      </c>
      <c r="M328" s="139" t="s">
        <v>662</v>
      </c>
      <c r="N328" s="141">
        <v>42278</v>
      </c>
      <c r="O328" s="141">
        <v>42323</v>
      </c>
      <c r="P328" s="88">
        <v>42389</v>
      </c>
      <c r="Q328" s="87" t="s">
        <v>669</v>
      </c>
      <c r="R328" s="110" t="s">
        <v>670</v>
      </c>
      <c r="S328" s="77">
        <v>1</v>
      </c>
      <c r="T328" s="84" t="s">
        <v>68</v>
      </c>
      <c r="U328" s="76" t="s">
        <v>24</v>
      </c>
      <c r="V328" s="90" t="s">
        <v>24</v>
      </c>
      <c r="W328" s="96">
        <v>42389</v>
      </c>
      <c r="X328" s="86"/>
      <c r="Y328" s="98"/>
    </row>
    <row r="329" spans="1:25" customFormat="1">
      <c r="A329" s="73"/>
      <c r="B329" s="73"/>
      <c r="C329" s="73"/>
      <c r="D329" s="73"/>
      <c r="E329" s="73"/>
      <c r="F329" s="73"/>
      <c r="G329" s="73"/>
      <c r="H329" s="73"/>
      <c r="I329" s="73"/>
      <c r="J329" s="73"/>
      <c r="K329" s="73"/>
      <c r="L329" s="7"/>
      <c r="M329" s="5"/>
      <c r="N329" s="5"/>
      <c r="O329" s="5"/>
      <c r="P329" s="73"/>
      <c r="Q329" s="73"/>
      <c r="R329" s="73"/>
      <c r="S329" s="73"/>
      <c r="T329" s="73"/>
      <c r="U329" s="73"/>
      <c r="V329" s="91"/>
      <c r="W329" s="73"/>
      <c r="X329" s="73"/>
      <c r="Y329" s="94"/>
    </row>
    <row r="330" spans="1:25" customFormat="1" ht="38.25">
      <c r="A330" s="73"/>
      <c r="B330" s="73"/>
      <c r="C330" s="73"/>
      <c r="D330" s="73"/>
      <c r="E330" s="73"/>
      <c r="F330" s="73"/>
      <c r="G330" s="73"/>
      <c r="H330" s="73"/>
      <c r="I330" s="73"/>
      <c r="J330" s="73"/>
      <c r="K330" s="73"/>
      <c r="L330" s="7" t="s">
        <v>665</v>
      </c>
      <c r="M330" s="5"/>
      <c r="N330" s="5"/>
      <c r="O330" s="5"/>
      <c r="P330" s="73"/>
      <c r="Q330" s="73"/>
      <c r="R330" s="73"/>
      <c r="S330" s="73"/>
      <c r="T330" s="73"/>
      <c r="U330" s="73"/>
      <c r="V330" s="91"/>
      <c r="W330" s="73"/>
      <c r="X330" s="73"/>
      <c r="Y330" s="94"/>
    </row>
    <row r="331" spans="1:25" customFormat="1">
      <c r="A331" s="73"/>
      <c r="B331" s="73"/>
      <c r="C331" s="73"/>
      <c r="D331" s="73"/>
      <c r="E331" s="73"/>
      <c r="F331" s="73"/>
      <c r="G331" s="73"/>
      <c r="H331" s="73"/>
      <c r="I331" s="73"/>
      <c r="J331" s="73"/>
      <c r="K331" s="73"/>
      <c r="L331" s="7"/>
      <c r="M331" s="5"/>
      <c r="N331" s="5"/>
      <c r="O331" s="5"/>
      <c r="P331" s="73"/>
      <c r="Q331" s="73"/>
      <c r="R331" s="73"/>
      <c r="S331" s="73"/>
      <c r="T331" s="73"/>
      <c r="U331" s="73"/>
      <c r="V331" s="91"/>
      <c r="W331" s="73"/>
      <c r="X331" s="73"/>
      <c r="Y331" s="94"/>
    </row>
    <row r="332" spans="1:25" customFormat="1">
      <c r="A332" s="73"/>
      <c r="B332" s="73"/>
      <c r="C332" s="73"/>
      <c r="D332" s="73"/>
      <c r="E332" s="73"/>
      <c r="F332" s="73"/>
      <c r="G332" s="73"/>
      <c r="H332" s="73"/>
      <c r="I332" s="73"/>
      <c r="J332" s="73"/>
      <c r="K332" s="73"/>
      <c r="L332" s="7"/>
      <c r="M332" s="5"/>
      <c r="N332" s="5"/>
      <c r="O332" s="5"/>
      <c r="P332" s="73"/>
      <c r="Q332" s="73"/>
      <c r="R332" s="73"/>
      <c r="S332" s="73"/>
      <c r="T332" s="73"/>
      <c r="U332" s="73"/>
      <c r="V332" s="91"/>
      <c r="W332" s="73"/>
      <c r="X332" s="73"/>
      <c r="Y332" s="94"/>
    </row>
    <row r="333" spans="1:25" customFormat="1">
      <c r="A333" s="73"/>
      <c r="B333" s="73"/>
      <c r="C333" s="73"/>
      <c r="D333" s="73"/>
      <c r="E333" s="73"/>
      <c r="F333" s="73"/>
      <c r="G333" s="73"/>
      <c r="H333" s="73"/>
      <c r="I333" s="73"/>
      <c r="J333" s="73"/>
      <c r="K333" s="73"/>
      <c r="L333" s="7"/>
      <c r="M333" s="5"/>
      <c r="N333" s="5"/>
      <c r="O333" s="5"/>
      <c r="P333" s="73"/>
      <c r="Q333" s="73"/>
      <c r="R333" s="73"/>
      <c r="S333" s="73"/>
      <c r="T333" s="73"/>
      <c r="U333" s="73"/>
      <c r="V333" s="91"/>
      <c r="W333" s="73"/>
      <c r="X333" s="73"/>
      <c r="Y333" s="94"/>
    </row>
    <row r="334" spans="1:25" customFormat="1" ht="25.5">
      <c r="A334" s="74"/>
      <c r="B334" s="74"/>
      <c r="C334" s="74"/>
      <c r="D334" s="74"/>
      <c r="E334" s="74"/>
      <c r="F334" s="74"/>
      <c r="G334" s="74"/>
      <c r="H334" s="74"/>
      <c r="I334" s="74"/>
      <c r="J334" s="74"/>
      <c r="K334" s="74"/>
      <c r="L334" s="7"/>
      <c r="M334" s="5" t="s">
        <v>662</v>
      </c>
      <c r="N334" s="4">
        <v>42323</v>
      </c>
      <c r="O334" s="4">
        <v>42353</v>
      </c>
      <c r="P334" s="74"/>
      <c r="Q334" s="74"/>
      <c r="R334" s="74"/>
      <c r="S334" s="74"/>
      <c r="T334" s="74"/>
      <c r="U334" s="74"/>
      <c r="V334" s="92"/>
      <c r="W334" s="74"/>
      <c r="X334" s="74"/>
      <c r="Y334" s="94"/>
    </row>
    <row r="335" spans="1:25">
      <c r="A335" s="95">
        <v>20143000161673</v>
      </c>
      <c r="B335" s="79">
        <v>636</v>
      </c>
      <c r="C335" s="93" t="s">
        <v>671</v>
      </c>
      <c r="D335" s="88">
        <v>41852</v>
      </c>
      <c r="E335" s="105" t="s">
        <v>35</v>
      </c>
      <c r="F335" s="87" t="s">
        <v>488</v>
      </c>
      <c r="G335" s="79"/>
      <c r="H335" s="75" t="s">
        <v>175</v>
      </c>
      <c r="I335" s="144" t="s">
        <v>672</v>
      </c>
      <c r="J335" s="87" t="s">
        <v>673</v>
      </c>
      <c r="K335" s="75" t="s">
        <v>41</v>
      </c>
      <c r="L335" s="137" t="s">
        <v>674</v>
      </c>
      <c r="M335" s="87" t="s">
        <v>675</v>
      </c>
      <c r="N335" s="88">
        <v>41897</v>
      </c>
      <c r="O335" s="88">
        <v>42369</v>
      </c>
      <c r="P335" s="88">
        <v>42299</v>
      </c>
      <c r="Q335" s="87" t="s">
        <v>676</v>
      </c>
      <c r="R335" s="110"/>
      <c r="S335" s="79"/>
      <c r="T335" s="79"/>
      <c r="U335" s="75"/>
      <c r="V335" s="116"/>
      <c r="W335" s="87"/>
      <c r="X335" s="79">
        <v>405</v>
      </c>
      <c r="Y335" s="98"/>
    </row>
    <row r="336" spans="1:25" customFormat="1">
      <c r="A336" s="73"/>
      <c r="B336" s="73"/>
      <c r="C336" s="73"/>
      <c r="D336" s="73"/>
      <c r="E336" s="73"/>
      <c r="F336" s="73"/>
      <c r="G336" s="73"/>
      <c r="H336" s="73"/>
      <c r="I336" s="7" t="s">
        <v>677</v>
      </c>
      <c r="J336" s="73"/>
      <c r="K336" s="73"/>
      <c r="L336" s="6"/>
      <c r="M336" s="73"/>
      <c r="N336" s="73"/>
      <c r="O336" s="73"/>
      <c r="P336" s="74"/>
      <c r="Q336" s="74"/>
      <c r="R336" s="74"/>
      <c r="S336" s="74"/>
      <c r="T336" s="74"/>
      <c r="U336" s="74"/>
      <c r="V336" s="92"/>
      <c r="W336" s="74"/>
      <c r="X336" s="74"/>
      <c r="Y336" s="94"/>
    </row>
    <row r="337" spans="1:25" customFormat="1" ht="140.25">
      <c r="A337" s="74"/>
      <c r="B337" s="74"/>
      <c r="C337" s="74"/>
      <c r="D337" s="74"/>
      <c r="E337" s="74"/>
      <c r="F337" s="74"/>
      <c r="G337" s="74"/>
      <c r="H337" s="74"/>
      <c r="I337" s="7"/>
      <c r="J337" s="74"/>
      <c r="K337" s="74"/>
      <c r="L337" s="6" t="s">
        <v>678</v>
      </c>
      <c r="M337" s="74"/>
      <c r="N337" s="74"/>
      <c r="O337" s="74"/>
      <c r="P337" s="4">
        <v>42419</v>
      </c>
      <c r="Q337" s="6" t="s">
        <v>679</v>
      </c>
      <c r="R337" s="13" t="s">
        <v>680</v>
      </c>
      <c r="S337" s="14">
        <v>1</v>
      </c>
      <c r="T337" s="15" t="s">
        <v>68</v>
      </c>
      <c r="U337" s="16" t="s">
        <v>24</v>
      </c>
      <c r="V337" s="17" t="s">
        <v>24</v>
      </c>
      <c r="W337" s="18">
        <v>42419</v>
      </c>
      <c r="X337" s="16"/>
      <c r="Y337" s="3"/>
    </row>
    <row r="338" spans="1:25">
      <c r="A338" s="95">
        <v>7100168603</v>
      </c>
      <c r="B338" s="79">
        <v>637</v>
      </c>
      <c r="C338" s="93" t="s">
        <v>22</v>
      </c>
      <c r="D338" s="88">
        <v>41870</v>
      </c>
      <c r="E338" s="75" t="s">
        <v>35</v>
      </c>
      <c r="F338" s="79" t="s">
        <v>488</v>
      </c>
      <c r="G338" s="79"/>
      <c r="H338" s="75" t="s">
        <v>38</v>
      </c>
      <c r="I338" s="99" t="s">
        <v>681</v>
      </c>
      <c r="J338" s="79" t="s">
        <v>682</v>
      </c>
      <c r="K338" s="75" t="s">
        <v>41</v>
      </c>
      <c r="L338" s="79" t="s">
        <v>683</v>
      </c>
      <c r="M338" s="79" t="s">
        <v>684</v>
      </c>
      <c r="N338" s="88">
        <v>41887</v>
      </c>
      <c r="O338" s="88">
        <v>42428</v>
      </c>
      <c r="P338" s="88">
        <v>42044</v>
      </c>
      <c r="Q338" s="87" t="s">
        <v>685</v>
      </c>
      <c r="R338" s="110" t="s">
        <v>686</v>
      </c>
      <c r="S338" s="78">
        <v>0.3</v>
      </c>
      <c r="T338" s="72" t="s">
        <v>68</v>
      </c>
      <c r="U338" s="75"/>
      <c r="V338" s="116"/>
      <c r="W338" s="88">
        <v>42801</v>
      </c>
      <c r="X338" s="139">
        <v>413</v>
      </c>
      <c r="Y338" s="98"/>
    </row>
    <row r="339" spans="1:25" customFormat="1">
      <c r="A339" s="73"/>
      <c r="B339" s="73"/>
      <c r="C339" s="73"/>
      <c r="D339" s="73"/>
      <c r="E339" s="73"/>
      <c r="F339" s="73"/>
      <c r="G339" s="73"/>
      <c r="H339" s="73"/>
      <c r="I339" s="73"/>
      <c r="J339" s="73"/>
      <c r="K339" s="73"/>
      <c r="L339" s="73"/>
      <c r="M339" s="73"/>
      <c r="N339" s="73"/>
      <c r="O339" s="73"/>
      <c r="P339" s="74"/>
      <c r="Q339" s="74"/>
      <c r="R339" s="74"/>
      <c r="S339" s="74"/>
      <c r="T339" s="74"/>
      <c r="U339" s="74"/>
      <c r="V339" s="92"/>
      <c r="W339" s="73"/>
      <c r="X339" s="5"/>
      <c r="Y339" s="94"/>
    </row>
    <row r="340" spans="1:25" customFormat="1" ht="38.25">
      <c r="A340" s="73"/>
      <c r="B340" s="73"/>
      <c r="C340" s="73"/>
      <c r="D340" s="73"/>
      <c r="E340" s="73"/>
      <c r="F340" s="73"/>
      <c r="G340" s="73"/>
      <c r="H340" s="73"/>
      <c r="I340" s="73"/>
      <c r="J340" s="73"/>
      <c r="K340" s="73"/>
      <c r="L340" s="73"/>
      <c r="M340" s="73"/>
      <c r="N340" s="73"/>
      <c r="O340" s="73"/>
      <c r="P340" s="4">
        <v>42068</v>
      </c>
      <c r="Q340" s="6" t="s">
        <v>687</v>
      </c>
      <c r="R340" s="13"/>
      <c r="S340" s="21">
        <v>0.7</v>
      </c>
      <c r="T340" s="33" t="s">
        <v>68</v>
      </c>
      <c r="U340" s="12"/>
      <c r="V340" s="30"/>
      <c r="W340" s="73"/>
      <c r="X340" s="5"/>
      <c r="Y340" s="3"/>
    </row>
    <row r="341" spans="1:25" customFormat="1" ht="76.5">
      <c r="A341" s="74"/>
      <c r="B341" s="74"/>
      <c r="C341" s="74"/>
      <c r="D341" s="74"/>
      <c r="E341" s="74"/>
      <c r="F341" s="74"/>
      <c r="G341" s="74"/>
      <c r="H341" s="74"/>
      <c r="I341" s="74"/>
      <c r="J341" s="74"/>
      <c r="K341" s="74"/>
      <c r="L341" s="74"/>
      <c r="M341" s="74"/>
      <c r="N341" s="74"/>
      <c r="O341" s="74"/>
      <c r="P341" s="4">
        <v>42801</v>
      </c>
      <c r="Q341" s="6" t="s">
        <v>688</v>
      </c>
      <c r="R341" s="13"/>
      <c r="S341" s="21">
        <v>0.1</v>
      </c>
      <c r="T341" s="33" t="s">
        <v>68</v>
      </c>
      <c r="U341" s="12"/>
      <c r="V341" s="30"/>
      <c r="W341" s="74"/>
      <c r="X341" s="5">
        <v>524</v>
      </c>
      <c r="Y341" s="3"/>
    </row>
    <row r="342" spans="1:25">
      <c r="A342" s="95">
        <v>7100239843</v>
      </c>
      <c r="B342" s="79">
        <v>638</v>
      </c>
      <c r="C342" s="93" t="s">
        <v>689</v>
      </c>
      <c r="D342" s="88">
        <v>41611</v>
      </c>
      <c r="E342" s="105" t="s">
        <v>35</v>
      </c>
      <c r="F342" s="87" t="s">
        <v>690</v>
      </c>
      <c r="G342" s="79"/>
      <c r="H342" s="75" t="s">
        <v>92</v>
      </c>
      <c r="I342" s="99" t="s">
        <v>691</v>
      </c>
      <c r="J342" s="87" t="s">
        <v>692</v>
      </c>
      <c r="K342" s="75" t="s">
        <v>41</v>
      </c>
      <c r="L342" s="137" t="s">
        <v>693</v>
      </c>
      <c r="M342" s="87" t="s">
        <v>694</v>
      </c>
      <c r="N342" s="88">
        <v>41671</v>
      </c>
      <c r="O342" s="88">
        <v>42353</v>
      </c>
      <c r="P342" s="88">
        <v>42025</v>
      </c>
      <c r="Q342" s="87" t="s">
        <v>695</v>
      </c>
      <c r="R342" s="110"/>
      <c r="S342" s="78">
        <v>0.5</v>
      </c>
      <c r="T342" s="72" t="s">
        <v>110</v>
      </c>
      <c r="U342" s="75"/>
      <c r="V342" s="116"/>
      <c r="W342" s="79"/>
      <c r="X342" s="139">
        <v>358</v>
      </c>
      <c r="Y342" s="98"/>
    </row>
    <row r="343" spans="1:25" customFormat="1">
      <c r="A343" s="73"/>
      <c r="B343" s="73"/>
      <c r="C343" s="73"/>
      <c r="D343" s="73"/>
      <c r="E343" s="73"/>
      <c r="F343" s="73"/>
      <c r="G343" s="73"/>
      <c r="H343" s="73"/>
      <c r="I343" s="73"/>
      <c r="J343" s="73"/>
      <c r="K343" s="73"/>
      <c r="L343" s="6"/>
      <c r="M343" s="73"/>
      <c r="N343" s="73"/>
      <c r="O343" s="73"/>
      <c r="P343" s="73"/>
      <c r="Q343" s="73"/>
      <c r="R343" s="73"/>
      <c r="S343" s="73"/>
      <c r="T343" s="73"/>
      <c r="U343" s="73"/>
      <c r="V343" s="91"/>
      <c r="W343" s="73"/>
      <c r="X343" s="28"/>
      <c r="Y343" s="94"/>
    </row>
    <row r="344" spans="1:25" customFormat="1">
      <c r="A344" s="73"/>
      <c r="B344" s="73"/>
      <c r="C344" s="73"/>
      <c r="D344" s="73"/>
      <c r="E344" s="73"/>
      <c r="F344" s="73"/>
      <c r="G344" s="73"/>
      <c r="H344" s="73"/>
      <c r="I344" s="73"/>
      <c r="J344" s="73"/>
      <c r="K344" s="73"/>
      <c r="L344" s="6" t="s">
        <v>696</v>
      </c>
      <c r="M344" s="73"/>
      <c r="N344" s="73"/>
      <c r="O344" s="73"/>
      <c r="P344" s="73"/>
      <c r="Q344" s="73"/>
      <c r="R344" s="73"/>
      <c r="S344" s="73"/>
      <c r="T344" s="73"/>
      <c r="U344" s="73"/>
      <c r="V344" s="91"/>
      <c r="W344" s="73"/>
      <c r="X344" s="28"/>
      <c r="Y344" s="94"/>
    </row>
    <row r="345" spans="1:25" customFormat="1">
      <c r="A345" s="73"/>
      <c r="B345" s="73"/>
      <c r="C345" s="73"/>
      <c r="D345" s="73"/>
      <c r="E345" s="73"/>
      <c r="F345" s="73"/>
      <c r="G345" s="73"/>
      <c r="H345" s="73"/>
      <c r="I345" s="73"/>
      <c r="J345" s="73"/>
      <c r="K345" s="73"/>
      <c r="L345" s="6"/>
      <c r="M345" s="73"/>
      <c r="N345" s="73"/>
      <c r="O345" s="73"/>
      <c r="P345" s="73"/>
      <c r="Q345" s="73"/>
      <c r="R345" s="73"/>
      <c r="S345" s="73"/>
      <c r="T345" s="73"/>
      <c r="U345" s="73"/>
      <c r="V345" s="91"/>
      <c r="W345" s="73"/>
      <c r="X345" s="5">
        <v>419</v>
      </c>
      <c r="Y345" s="94"/>
    </row>
    <row r="346" spans="1:25" customFormat="1">
      <c r="A346" s="73"/>
      <c r="B346" s="73"/>
      <c r="C346" s="73"/>
      <c r="D346" s="73"/>
      <c r="E346" s="73"/>
      <c r="F346" s="73"/>
      <c r="G346" s="73"/>
      <c r="H346" s="73"/>
      <c r="I346" s="73"/>
      <c r="J346" s="73"/>
      <c r="K346" s="73"/>
      <c r="L346" s="6"/>
      <c r="M346" s="73"/>
      <c r="N346" s="73"/>
      <c r="O346" s="73"/>
      <c r="P346" s="73"/>
      <c r="Q346" s="73"/>
      <c r="R346" s="73"/>
      <c r="S346" s="73"/>
      <c r="T346" s="73"/>
      <c r="U346" s="73"/>
      <c r="V346" s="91"/>
      <c r="W346" s="73"/>
      <c r="X346" s="28"/>
      <c r="Y346" s="94"/>
    </row>
    <row r="347" spans="1:25" customFormat="1">
      <c r="A347" s="73"/>
      <c r="B347" s="73"/>
      <c r="C347" s="73"/>
      <c r="D347" s="73"/>
      <c r="E347" s="73"/>
      <c r="F347" s="73"/>
      <c r="G347" s="73"/>
      <c r="H347" s="73"/>
      <c r="I347" s="73"/>
      <c r="J347" s="73"/>
      <c r="K347" s="73"/>
      <c r="L347" s="6"/>
      <c r="M347" s="73"/>
      <c r="N347" s="73"/>
      <c r="O347" s="73"/>
      <c r="P347" s="73"/>
      <c r="Q347" s="73"/>
      <c r="R347" s="73"/>
      <c r="S347" s="73"/>
      <c r="T347" s="73"/>
      <c r="U347" s="73"/>
      <c r="V347" s="91"/>
      <c r="W347" s="73"/>
      <c r="X347" s="28"/>
      <c r="Y347" s="94"/>
    </row>
    <row r="348" spans="1:25" customFormat="1">
      <c r="A348" s="73"/>
      <c r="B348" s="73"/>
      <c r="C348" s="73"/>
      <c r="D348" s="73"/>
      <c r="E348" s="73"/>
      <c r="F348" s="73"/>
      <c r="G348" s="73"/>
      <c r="H348" s="73"/>
      <c r="I348" s="73"/>
      <c r="J348" s="73"/>
      <c r="K348" s="73"/>
      <c r="L348" s="6"/>
      <c r="M348" s="73"/>
      <c r="N348" s="73"/>
      <c r="O348" s="73"/>
      <c r="P348" s="73"/>
      <c r="Q348" s="73"/>
      <c r="R348" s="73"/>
      <c r="S348" s="73"/>
      <c r="T348" s="73"/>
      <c r="U348" s="73"/>
      <c r="V348" s="91"/>
      <c r="W348" s="73"/>
      <c r="X348" s="5">
        <v>508</v>
      </c>
      <c r="Y348" s="94"/>
    </row>
    <row r="349" spans="1:25" customFormat="1">
      <c r="A349" s="73"/>
      <c r="B349" s="73"/>
      <c r="C349" s="73"/>
      <c r="D349" s="73"/>
      <c r="E349" s="73"/>
      <c r="F349" s="73"/>
      <c r="G349" s="73"/>
      <c r="H349" s="73"/>
      <c r="I349" s="73"/>
      <c r="J349" s="73"/>
      <c r="K349" s="73"/>
      <c r="L349" s="6"/>
      <c r="M349" s="73"/>
      <c r="N349" s="73"/>
      <c r="O349" s="73"/>
      <c r="P349" s="74"/>
      <c r="Q349" s="74"/>
      <c r="R349" s="74"/>
      <c r="S349" s="74"/>
      <c r="T349" s="74"/>
      <c r="U349" s="74"/>
      <c r="V349" s="92"/>
      <c r="W349" s="74"/>
      <c r="X349" s="5"/>
      <c r="Y349" s="94"/>
    </row>
    <row r="350" spans="1:25" customFormat="1" ht="38.25">
      <c r="A350" s="73"/>
      <c r="B350" s="73"/>
      <c r="C350" s="73"/>
      <c r="D350" s="73"/>
      <c r="E350" s="73"/>
      <c r="F350" s="73"/>
      <c r="G350" s="73"/>
      <c r="H350" s="73"/>
      <c r="I350" s="73"/>
      <c r="J350" s="73"/>
      <c r="K350" s="73"/>
      <c r="L350" s="6"/>
      <c r="M350" s="73"/>
      <c r="N350" s="73"/>
      <c r="O350" s="73"/>
      <c r="P350" s="4">
        <v>42075</v>
      </c>
      <c r="Q350" s="6" t="s">
        <v>697</v>
      </c>
      <c r="R350" s="13"/>
      <c r="S350" s="21">
        <v>0.5</v>
      </c>
      <c r="T350" s="33" t="s">
        <v>110</v>
      </c>
      <c r="U350" s="12"/>
      <c r="V350" s="30"/>
      <c r="W350" s="5"/>
      <c r="X350" s="5"/>
      <c r="Y350" s="3"/>
    </row>
    <row r="351" spans="1:25" customFormat="1" ht="38.25">
      <c r="A351" s="73"/>
      <c r="B351" s="73"/>
      <c r="C351" s="73"/>
      <c r="D351" s="73"/>
      <c r="E351" s="73"/>
      <c r="F351" s="73"/>
      <c r="G351" s="73"/>
      <c r="H351" s="73"/>
      <c r="I351" s="73"/>
      <c r="J351" s="73"/>
      <c r="K351" s="73"/>
      <c r="L351" s="6"/>
      <c r="M351" s="73"/>
      <c r="N351" s="73"/>
      <c r="O351" s="73"/>
      <c r="P351" s="88">
        <v>42299</v>
      </c>
      <c r="Q351" s="6" t="s">
        <v>698</v>
      </c>
      <c r="R351" s="110"/>
      <c r="S351" s="79"/>
      <c r="T351" s="72"/>
      <c r="U351" s="75"/>
      <c r="V351" s="116"/>
      <c r="W351" s="79"/>
      <c r="X351" s="5">
        <v>529</v>
      </c>
      <c r="Y351" s="98"/>
    </row>
    <row r="352" spans="1:25" customFormat="1">
      <c r="A352" s="73"/>
      <c r="B352" s="73"/>
      <c r="C352" s="73"/>
      <c r="D352" s="73"/>
      <c r="E352" s="73"/>
      <c r="F352" s="73"/>
      <c r="G352" s="73"/>
      <c r="H352" s="73"/>
      <c r="I352" s="73"/>
      <c r="J352" s="73"/>
      <c r="K352" s="73"/>
      <c r="L352" s="6"/>
      <c r="M352" s="73"/>
      <c r="N352" s="73"/>
      <c r="O352" s="73"/>
      <c r="P352" s="73"/>
      <c r="Q352" s="6"/>
      <c r="R352" s="73"/>
      <c r="S352" s="73"/>
      <c r="T352" s="73"/>
      <c r="U352" s="73"/>
      <c r="V352" s="91"/>
      <c r="W352" s="73"/>
      <c r="X352" s="5"/>
      <c r="Y352" s="94"/>
    </row>
    <row r="353" spans="1:25" customFormat="1" ht="25.5">
      <c r="A353" s="73"/>
      <c r="B353" s="73"/>
      <c r="C353" s="73"/>
      <c r="D353" s="73"/>
      <c r="E353" s="73"/>
      <c r="F353" s="73"/>
      <c r="G353" s="73"/>
      <c r="H353" s="73"/>
      <c r="I353" s="73"/>
      <c r="J353" s="73"/>
      <c r="K353" s="73"/>
      <c r="L353" s="6"/>
      <c r="M353" s="73"/>
      <c r="N353" s="73"/>
      <c r="O353" s="73"/>
      <c r="P353" s="74"/>
      <c r="Q353" s="6" t="s">
        <v>699</v>
      </c>
      <c r="R353" s="74"/>
      <c r="S353" s="74"/>
      <c r="T353" s="74"/>
      <c r="U353" s="74"/>
      <c r="V353" s="92"/>
      <c r="W353" s="74"/>
      <c r="X353" s="5"/>
      <c r="Y353" s="94"/>
    </row>
    <row r="354" spans="1:25" customFormat="1" ht="51">
      <c r="A354" s="73"/>
      <c r="B354" s="73"/>
      <c r="C354" s="73"/>
      <c r="D354" s="73"/>
      <c r="E354" s="73"/>
      <c r="F354" s="73"/>
      <c r="G354" s="73"/>
      <c r="H354" s="73"/>
      <c r="I354" s="73"/>
      <c r="J354" s="73"/>
      <c r="K354" s="73"/>
      <c r="L354" s="6"/>
      <c r="M354" s="73"/>
      <c r="N354" s="73"/>
      <c r="O354" s="73"/>
      <c r="P354" s="4">
        <v>42355</v>
      </c>
      <c r="Q354" s="6" t="s">
        <v>700</v>
      </c>
      <c r="R354" s="13" t="s">
        <v>701</v>
      </c>
      <c r="S354" s="5"/>
      <c r="T354" s="33"/>
      <c r="U354" s="11"/>
      <c r="V354" s="45"/>
      <c r="W354" s="5"/>
      <c r="X354" s="5"/>
      <c r="Y354" s="3"/>
    </row>
    <row r="355" spans="1:25" customFormat="1" ht="25.5">
      <c r="A355" s="73"/>
      <c r="B355" s="73"/>
      <c r="C355" s="73"/>
      <c r="D355" s="73"/>
      <c r="E355" s="73"/>
      <c r="F355" s="73"/>
      <c r="G355" s="73"/>
      <c r="H355" s="73"/>
      <c r="I355" s="73"/>
      <c r="J355" s="73"/>
      <c r="K355" s="73"/>
      <c r="L355" s="6"/>
      <c r="M355" s="73"/>
      <c r="N355" s="73"/>
      <c r="O355" s="73"/>
      <c r="P355" s="88">
        <v>42429</v>
      </c>
      <c r="Q355" s="7" t="s">
        <v>702</v>
      </c>
      <c r="R355" s="13" t="s">
        <v>703</v>
      </c>
      <c r="S355" s="77">
        <v>1</v>
      </c>
      <c r="T355" s="84" t="s">
        <v>68</v>
      </c>
      <c r="U355" s="76" t="s">
        <v>24</v>
      </c>
      <c r="V355" s="90" t="s">
        <v>24</v>
      </c>
      <c r="W355" s="96">
        <v>42429</v>
      </c>
      <c r="X355" s="76"/>
      <c r="Y355" s="98"/>
    </row>
    <row r="356" spans="1:25" customFormat="1" ht="38.25">
      <c r="A356" s="73"/>
      <c r="B356" s="73"/>
      <c r="C356" s="73"/>
      <c r="D356" s="73"/>
      <c r="E356" s="73"/>
      <c r="F356" s="73"/>
      <c r="G356" s="73"/>
      <c r="H356" s="73"/>
      <c r="I356" s="73"/>
      <c r="J356" s="73"/>
      <c r="K356" s="73"/>
      <c r="L356" s="6"/>
      <c r="M356" s="73"/>
      <c r="N356" s="73"/>
      <c r="O356" s="73"/>
      <c r="P356" s="73"/>
      <c r="Q356" s="7" t="s">
        <v>704</v>
      </c>
      <c r="R356" s="13"/>
      <c r="S356" s="73"/>
      <c r="T356" s="73"/>
      <c r="U356" s="73"/>
      <c r="V356" s="91"/>
      <c r="W356" s="73"/>
      <c r="X356" s="73"/>
      <c r="Y356" s="94"/>
    </row>
    <row r="357" spans="1:25" customFormat="1" ht="76.5">
      <c r="A357" s="74"/>
      <c r="B357" s="74"/>
      <c r="C357" s="74"/>
      <c r="D357" s="74"/>
      <c r="E357" s="74"/>
      <c r="F357" s="74"/>
      <c r="G357" s="74"/>
      <c r="H357" s="74"/>
      <c r="I357" s="74"/>
      <c r="J357" s="74"/>
      <c r="K357" s="74"/>
      <c r="L357" s="6"/>
      <c r="M357" s="74"/>
      <c r="N357" s="74"/>
      <c r="O357" s="74"/>
      <c r="P357" s="74"/>
      <c r="Q357" s="7" t="s">
        <v>705</v>
      </c>
      <c r="R357" s="13" t="s">
        <v>706</v>
      </c>
      <c r="S357" s="74"/>
      <c r="T357" s="74"/>
      <c r="U357" s="74"/>
      <c r="V357" s="92"/>
      <c r="W357" s="74"/>
      <c r="X357" s="74"/>
      <c r="Y357" s="94"/>
    </row>
    <row r="358" spans="1:25">
      <c r="A358" s="95">
        <v>7100239843</v>
      </c>
      <c r="B358" s="79">
        <v>639</v>
      </c>
      <c r="C358" s="93" t="s">
        <v>689</v>
      </c>
      <c r="D358" s="88">
        <v>41611</v>
      </c>
      <c r="E358" s="105" t="s">
        <v>35</v>
      </c>
      <c r="F358" s="87" t="s">
        <v>690</v>
      </c>
      <c r="G358" s="79"/>
      <c r="H358" s="75" t="s">
        <v>140</v>
      </c>
      <c r="I358" s="99" t="s">
        <v>707</v>
      </c>
      <c r="J358" s="87" t="s">
        <v>708</v>
      </c>
      <c r="K358" s="75" t="s">
        <v>41</v>
      </c>
      <c r="L358" s="87" t="s">
        <v>693</v>
      </c>
      <c r="M358" s="87" t="s">
        <v>694</v>
      </c>
      <c r="N358" s="88">
        <v>41671</v>
      </c>
      <c r="O358" s="88">
        <v>42353</v>
      </c>
      <c r="P358" s="88">
        <v>42025</v>
      </c>
      <c r="Q358" s="87" t="s">
        <v>695</v>
      </c>
      <c r="R358" s="110"/>
      <c r="S358" s="78">
        <v>0.5</v>
      </c>
      <c r="T358" s="72" t="s">
        <v>110</v>
      </c>
      <c r="U358" s="75"/>
      <c r="V358" s="116"/>
      <c r="W358" s="79"/>
      <c r="X358" s="139">
        <v>357</v>
      </c>
      <c r="Y358" s="98"/>
    </row>
    <row r="359" spans="1:25" customFormat="1">
      <c r="A359" s="73"/>
      <c r="B359" s="73"/>
      <c r="C359" s="73"/>
      <c r="D359" s="73"/>
      <c r="E359" s="73"/>
      <c r="F359" s="73"/>
      <c r="G359" s="73"/>
      <c r="H359" s="73"/>
      <c r="I359" s="73"/>
      <c r="J359" s="73"/>
      <c r="K359" s="73"/>
      <c r="L359" s="73"/>
      <c r="M359" s="73"/>
      <c r="N359" s="73"/>
      <c r="O359" s="73"/>
      <c r="P359" s="73"/>
      <c r="Q359" s="73"/>
      <c r="R359" s="73"/>
      <c r="S359" s="73"/>
      <c r="T359" s="73"/>
      <c r="U359" s="73"/>
      <c r="V359" s="91"/>
      <c r="W359" s="73"/>
      <c r="X359" s="28"/>
      <c r="Y359" s="94"/>
    </row>
    <row r="360" spans="1:25" customFormat="1">
      <c r="A360" s="73"/>
      <c r="B360" s="73"/>
      <c r="C360" s="73"/>
      <c r="D360" s="73"/>
      <c r="E360" s="73"/>
      <c r="F360" s="73"/>
      <c r="G360" s="73"/>
      <c r="H360" s="73"/>
      <c r="I360" s="73"/>
      <c r="J360" s="73"/>
      <c r="K360" s="73"/>
      <c r="L360" s="73"/>
      <c r="M360" s="73"/>
      <c r="N360" s="73"/>
      <c r="O360" s="73"/>
      <c r="P360" s="73"/>
      <c r="Q360" s="73"/>
      <c r="R360" s="73"/>
      <c r="S360" s="73"/>
      <c r="T360" s="73"/>
      <c r="U360" s="73"/>
      <c r="V360" s="91"/>
      <c r="W360" s="73"/>
      <c r="X360" s="5">
        <v>418</v>
      </c>
      <c r="Y360" s="94"/>
    </row>
    <row r="361" spans="1:25" customFormat="1">
      <c r="A361" s="73"/>
      <c r="B361" s="73"/>
      <c r="C361" s="73"/>
      <c r="D361" s="73"/>
      <c r="E361" s="73"/>
      <c r="F361" s="73"/>
      <c r="G361" s="73"/>
      <c r="H361" s="73"/>
      <c r="I361" s="73"/>
      <c r="J361" s="73"/>
      <c r="K361" s="73"/>
      <c r="L361" s="73"/>
      <c r="M361" s="73"/>
      <c r="N361" s="73"/>
      <c r="O361" s="73"/>
      <c r="P361" s="73"/>
      <c r="Q361" s="73"/>
      <c r="R361" s="73"/>
      <c r="S361" s="73"/>
      <c r="T361" s="73"/>
      <c r="U361" s="73"/>
      <c r="V361" s="91"/>
      <c r="W361" s="73"/>
      <c r="X361" s="28"/>
      <c r="Y361" s="94"/>
    </row>
    <row r="362" spans="1:25" customFormat="1">
      <c r="A362" s="73"/>
      <c r="B362" s="73"/>
      <c r="C362" s="73"/>
      <c r="D362" s="73"/>
      <c r="E362" s="73"/>
      <c r="F362" s="73"/>
      <c r="G362" s="73"/>
      <c r="H362" s="73"/>
      <c r="I362" s="73"/>
      <c r="J362" s="73"/>
      <c r="K362" s="73"/>
      <c r="L362" s="73"/>
      <c r="M362" s="73"/>
      <c r="N362" s="73"/>
      <c r="O362" s="73"/>
      <c r="P362" s="74"/>
      <c r="Q362" s="74"/>
      <c r="R362" s="74"/>
      <c r="S362" s="74"/>
      <c r="T362" s="74"/>
      <c r="U362" s="74"/>
      <c r="V362" s="92"/>
      <c r="W362" s="74"/>
      <c r="X362" s="28"/>
      <c r="Y362" s="94"/>
    </row>
    <row r="363" spans="1:25" customFormat="1" ht="38.25">
      <c r="A363" s="73"/>
      <c r="B363" s="73"/>
      <c r="C363" s="73"/>
      <c r="D363" s="73"/>
      <c r="E363" s="73"/>
      <c r="F363" s="73"/>
      <c r="G363" s="73"/>
      <c r="H363" s="73"/>
      <c r="I363" s="73"/>
      <c r="J363" s="73"/>
      <c r="K363" s="73"/>
      <c r="L363" s="73"/>
      <c r="M363" s="73"/>
      <c r="N363" s="73"/>
      <c r="O363" s="73"/>
      <c r="P363" s="4">
        <v>42075</v>
      </c>
      <c r="Q363" s="6" t="s">
        <v>697</v>
      </c>
      <c r="R363" s="13"/>
      <c r="S363" s="21">
        <v>0.5</v>
      </c>
      <c r="T363" s="33" t="s">
        <v>110</v>
      </c>
      <c r="U363" s="12"/>
      <c r="V363" s="30"/>
      <c r="W363" s="5"/>
      <c r="X363" s="5">
        <v>507</v>
      </c>
      <c r="Y363" s="3"/>
    </row>
    <row r="364" spans="1:25" customFormat="1">
      <c r="A364" s="73"/>
      <c r="B364" s="73"/>
      <c r="C364" s="73"/>
      <c r="D364" s="73"/>
      <c r="E364" s="73"/>
      <c r="F364" s="73"/>
      <c r="G364" s="73"/>
      <c r="H364" s="73"/>
      <c r="I364" s="73"/>
      <c r="J364" s="73"/>
      <c r="K364" s="73"/>
      <c r="L364" s="73"/>
      <c r="M364" s="73"/>
      <c r="N364" s="73"/>
      <c r="O364" s="73"/>
      <c r="P364" s="88">
        <v>42299</v>
      </c>
      <c r="Q364" s="6" t="s">
        <v>709</v>
      </c>
      <c r="R364" s="110"/>
      <c r="S364" s="79"/>
      <c r="T364" s="72"/>
      <c r="U364" s="75"/>
      <c r="V364" s="116"/>
      <c r="W364" s="79"/>
      <c r="X364" s="5"/>
      <c r="Y364" s="98"/>
    </row>
    <row r="365" spans="1:25" customFormat="1">
      <c r="A365" s="73"/>
      <c r="B365" s="73"/>
      <c r="C365" s="73"/>
      <c r="D365" s="73"/>
      <c r="E365" s="73"/>
      <c r="F365" s="73"/>
      <c r="G365" s="73"/>
      <c r="H365" s="73"/>
      <c r="I365" s="73"/>
      <c r="J365" s="73"/>
      <c r="K365" s="73"/>
      <c r="L365" s="73"/>
      <c r="M365" s="73"/>
      <c r="N365" s="73"/>
      <c r="O365" s="73"/>
      <c r="P365" s="73"/>
      <c r="Q365" s="6"/>
      <c r="R365" s="73"/>
      <c r="S365" s="73"/>
      <c r="T365" s="73"/>
      <c r="U365" s="73"/>
      <c r="V365" s="91"/>
      <c r="W365" s="73"/>
      <c r="X365" s="5"/>
      <c r="Y365" s="94"/>
    </row>
    <row r="366" spans="1:25" customFormat="1">
      <c r="A366" s="73"/>
      <c r="B366" s="73"/>
      <c r="C366" s="73"/>
      <c r="D366" s="73"/>
      <c r="E366" s="73"/>
      <c r="F366" s="73"/>
      <c r="G366" s="73"/>
      <c r="H366" s="73"/>
      <c r="I366" s="73"/>
      <c r="J366" s="73"/>
      <c r="K366" s="73"/>
      <c r="L366" s="73"/>
      <c r="M366" s="73"/>
      <c r="N366" s="73"/>
      <c r="O366" s="73"/>
      <c r="P366" s="74"/>
      <c r="Q366" s="6" t="s">
        <v>710</v>
      </c>
      <c r="R366" s="74"/>
      <c r="S366" s="74"/>
      <c r="T366" s="74"/>
      <c r="U366" s="74"/>
      <c r="V366" s="92"/>
      <c r="W366" s="74"/>
      <c r="X366" s="5">
        <v>530</v>
      </c>
      <c r="Y366" s="94"/>
    </row>
    <row r="367" spans="1:25" customFormat="1" ht="51">
      <c r="A367" s="73"/>
      <c r="B367" s="73"/>
      <c r="C367" s="73"/>
      <c r="D367" s="73"/>
      <c r="E367" s="73"/>
      <c r="F367" s="73"/>
      <c r="G367" s="73"/>
      <c r="H367" s="73"/>
      <c r="I367" s="73"/>
      <c r="J367" s="73"/>
      <c r="K367" s="73"/>
      <c r="L367" s="73"/>
      <c r="M367" s="73"/>
      <c r="N367" s="73"/>
      <c r="O367" s="73"/>
      <c r="P367" s="4">
        <v>42355</v>
      </c>
      <c r="Q367" s="6" t="s">
        <v>711</v>
      </c>
      <c r="R367" s="13" t="s">
        <v>712</v>
      </c>
      <c r="S367" s="5"/>
      <c r="T367" s="33"/>
      <c r="U367" s="11"/>
      <c r="V367" s="45"/>
      <c r="W367" s="5"/>
      <c r="X367" s="5"/>
      <c r="Y367" s="3"/>
    </row>
    <row r="368" spans="1:25" customFormat="1" ht="38.25">
      <c r="A368" s="73"/>
      <c r="B368" s="73"/>
      <c r="C368" s="73"/>
      <c r="D368" s="73"/>
      <c r="E368" s="73"/>
      <c r="F368" s="73"/>
      <c r="G368" s="73"/>
      <c r="H368" s="73"/>
      <c r="I368" s="73"/>
      <c r="J368" s="73"/>
      <c r="K368" s="73"/>
      <c r="L368" s="73"/>
      <c r="M368" s="73"/>
      <c r="N368" s="73"/>
      <c r="O368" s="73"/>
      <c r="P368" s="96">
        <v>42422</v>
      </c>
      <c r="Q368" s="19" t="s">
        <v>713</v>
      </c>
      <c r="R368" s="123" t="s">
        <v>714</v>
      </c>
      <c r="S368" s="77">
        <v>1</v>
      </c>
      <c r="T368" s="84" t="s">
        <v>68</v>
      </c>
      <c r="U368" s="76" t="s">
        <v>24</v>
      </c>
      <c r="V368" s="90" t="s">
        <v>24</v>
      </c>
      <c r="W368" s="96">
        <v>42422</v>
      </c>
      <c r="X368" s="5"/>
      <c r="Y368" s="98"/>
    </row>
    <row r="369" spans="1:25" customFormat="1">
      <c r="A369" s="74"/>
      <c r="B369" s="74"/>
      <c r="C369" s="74"/>
      <c r="D369" s="74"/>
      <c r="E369" s="74"/>
      <c r="F369" s="74"/>
      <c r="G369" s="74"/>
      <c r="H369" s="74"/>
      <c r="I369" s="74"/>
      <c r="J369" s="74"/>
      <c r="K369" s="74"/>
      <c r="L369" s="74"/>
      <c r="M369" s="74"/>
      <c r="N369" s="74"/>
      <c r="O369" s="74"/>
      <c r="P369" s="74"/>
      <c r="Q369" s="19" t="s">
        <v>715</v>
      </c>
      <c r="R369" s="74"/>
      <c r="S369" s="74"/>
      <c r="T369" s="74"/>
      <c r="U369" s="74"/>
      <c r="V369" s="92"/>
      <c r="W369" s="74"/>
      <c r="X369" s="5"/>
      <c r="Y369" s="94"/>
    </row>
    <row r="370" spans="1:25">
      <c r="A370" s="95">
        <v>20157100150753</v>
      </c>
      <c r="B370" s="79">
        <v>640</v>
      </c>
      <c r="C370" s="93" t="s">
        <v>716</v>
      </c>
      <c r="D370" s="88">
        <v>42157</v>
      </c>
      <c r="E370" s="75" t="s">
        <v>35</v>
      </c>
      <c r="F370" s="79" t="s">
        <v>717</v>
      </c>
      <c r="G370" s="79" t="s">
        <v>718</v>
      </c>
      <c r="H370" s="75" t="s">
        <v>38</v>
      </c>
      <c r="I370" s="99" t="s">
        <v>719</v>
      </c>
      <c r="J370" s="79" t="s">
        <v>720</v>
      </c>
      <c r="K370" s="75" t="s">
        <v>235</v>
      </c>
      <c r="L370" s="79" t="s">
        <v>721</v>
      </c>
      <c r="M370" s="139" t="s">
        <v>722</v>
      </c>
      <c r="N370" s="88">
        <v>42143</v>
      </c>
      <c r="O370" s="88">
        <v>42353</v>
      </c>
      <c r="P370" s="88">
        <v>42299</v>
      </c>
      <c r="Q370" s="137" t="s">
        <v>723</v>
      </c>
      <c r="R370" s="122"/>
      <c r="S370" s="80">
        <v>1</v>
      </c>
      <c r="T370" s="83" t="s">
        <v>68</v>
      </c>
      <c r="U370" s="83" t="s">
        <v>24</v>
      </c>
      <c r="V370" s="100" t="s">
        <v>24</v>
      </c>
      <c r="W370" s="88">
        <v>42657</v>
      </c>
      <c r="X370" s="79"/>
      <c r="Y370" s="98"/>
    </row>
    <row r="371" spans="1:25" customFormat="1">
      <c r="A371" s="73"/>
      <c r="B371" s="73"/>
      <c r="C371" s="73"/>
      <c r="D371" s="73"/>
      <c r="E371" s="73"/>
      <c r="F371" s="73"/>
      <c r="G371" s="73"/>
      <c r="H371" s="73"/>
      <c r="I371" s="73"/>
      <c r="J371" s="73"/>
      <c r="K371" s="73"/>
      <c r="L371" s="73"/>
      <c r="M371" s="5" t="s">
        <v>724</v>
      </c>
      <c r="N371" s="73"/>
      <c r="O371" s="73"/>
      <c r="P371" s="73"/>
      <c r="Q371" s="6"/>
      <c r="R371" s="73"/>
      <c r="S371" s="73"/>
      <c r="T371" s="73"/>
      <c r="U371" s="73"/>
      <c r="V371" s="91"/>
      <c r="W371" s="73"/>
      <c r="X371" s="73"/>
      <c r="Y371" s="94"/>
    </row>
    <row r="372" spans="1:25" customFormat="1" ht="25.5">
      <c r="A372" s="73"/>
      <c r="B372" s="73"/>
      <c r="C372" s="73"/>
      <c r="D372" s="73"/>
      <c r="E372" s="73"/>
      <c r="F372" s="73"/>
      <c r="G372" s="73"/>
      <c r="H372" s="73"/>
      <c r="I372" s="73"/>
      <c r="J372" s="73"/>
      <c r="K372" s="73"/>
      <c r="L372" s="73"/>
      <c r="M372" s="5"/>
      <c r="N372" s="73"/>
      <c r="O372" s="73"/>
      <c r="P372" s="74"/>
      <c r="Q372" s="6" t="s">
        <v>725</v>
      </c>
      <c r="R372" s="74"/>
      <c r="S372" s="73"/>
      <c r="T372" s="73"/>
      <c r="U372" s="73"/>
      <c r="V372" s="91"/>
      <c r="W372" s="73"/>
      <c r="X372" s="74"/>
      <c r="Y372" s="94"/>
    </row>
    <row r="373" spans="1:25" customFormat="1" ht="76.5">
      <c r="A373" s="74"/>
      <c r="B373" s="74"/>
      <c r="C373" s="74"/>
      <c r="D373" s="74"/>
      <c r="E373" s="74"/>
      <c r="F373" s="74"/>
      <c r="G373" s="74"/>
      <c r="H373" s="74"/>
      <c r="I373" s="74"/>
      <c r="J373" s="74"/>
      <c r="K373" s="74"/>
      <c r="L373" s="74"/>
      <c r="M373" s="5"/>
      <c r="N373" s="74"/>
      <c r="O373" s="74"/>
      <c r="P373" s="4">
        <v>42657</v>
      </c>
      <c r="Q373" s="7" t="s">
        <v>726</v>
      </c>
      <c r="R373" s="46">
        <v>20167100168253</v>
      </c>
      <c r="S373" s="74"/>
      <c r="T373" s="74"/>
      <c r="U373" s="74"/>
      <c r="V373" s="92"/>
      <c r="W373" s="74"/>
      <c r="X373" s="6"/>
      <c r="Y373" s="3"/>
    </row>
    <row r="374" spans="1:25">
      <c r="A374" s="95">
        <v>20157400232333</v>
      </c>
      <c r="B374" s="79">
        <v>641</v>
      </c>
      <c r="C374" s="82" t="s">
        <v>60</v>
      </c>
      <c r="D374" s="88">
        <v>42275</v>
      </c>
      <c r="E374" s="75" t="s">
        <v>35</v>
      </c>
      <c r="F374" s="79" t="s">
        <v>139</v>
      </c>
      <c r="G374" s="79" t="s">
        <v>727</v>
      </c>
      <c r="H374" s="75" t="s">
        <v>728</v>
      </c>
      <c r="I374" s="99" t="s">
        <v>729</v>
      </c>
      <c r="J374" s="87" t="s">
        <v>730</v>
      </c>
      <c r="K374" s="75" t="s">
        <v>41</v>
      </c>
      <c r="L374" s="87" t="s">
        <v>731</v>
      </c>
      <c r="M374" s="79" t="s">
        <v>732</v>
      </c>
      <c r="N374" s="88">
        <v>42156</v>
      </c>
      <c r="O374" s="88">
        <v>42551</v>
      </c>
      <c r="P374" s="141">
        <v>42355</v>
      </c>
      <c r="Q374" s="137" t="s">
        <v>733</v>
      </c>
      <c r="R374" s="145"/>
      <c r="S374" s="81">
        <v>1</v>
      </c>
      <c r="T374" s="84" t="s">
        <v>68</v>
      </c>
      <c r="U374" s="82" t="s">
        <v>24</v>
      </c>
      <c r="V374" s="127" t="s">
        <v>24</v>
      </c>
      <c r="W374" s="96">
        <v>42640</v>
      </c>
      <c r="X374" s="139"/>
      <c r="Y374" s="152"/>
    </row>
    <row r="375" spans="1:25" customFormat="1" ht="114.75">
      <c r="A375" s="74"/>
      <c r="B375" s="74"/>
      <c r="C375" s="74"/>
      <c r="D375" s="74"/>
      <c r="E375" s="74"/>
      <c r="F375" s="74"/>
      <c r="G375" s="74"/>
      <c r="H375" s="74"/>
      <c r="I375" s="74"/>
      <c r="J375" s="74"/>
      <c r="K375" s="74"/>
      <c r="L375" s="74"/>
      <c r="M375" s="74"/>
      <c r="N375" s="74"/>
      <c r="O375" s="74"/>
      <c r="P375" s="4">
        <v>42643</v>
      </c>
      <c r="Q375" s="6" t="s">
        <v>734</v>
      </c>
      <c r="R375" s="47" t="s">
        <v>735</v>
      </c>
      <c r="S375" s="74"/>
      <c r="T375" s="74"/>
      <c r="U375" s="74"/>
      <c r="V375" s="92"/>
      <c r="W375" s="74"/>
      <c r="X375" s="5"/>
      <c r="Y375" s="3"/>
    </row>
    <row r="376" spans="1:25">
      <c r="A376" s="138">
        <v>20157400232333</v>
      </c>
      <c r="B376" s="139">
        <v>642</v>
      </c>
      <c r="C376" s="140" t="s">
        <v>60</v>
      </c>
      <c r="D376" s="141">
        <v>42275</v>
      </c>
      <c r="E376" s="142" t="s">
        <v>35</v>
      </c>
      <c r="F376" s="137" t="s">
        <v>139</v>
      </c>
      <c r="G376" s="144" t="s">
        <v>736</v>
      </c>
      <c r="H376" s="140" t="s">
        <v>737</v>
      </c>
      <c r="I376" s="144" t="s">
        <v>738</v>
      </c>
      <c r="J376" s="137" t="s">
        <v>739</v>
      </c>
      <c r="K376" s="143" t="s">
        <v>41</v>
      </c>
      <c r="L376" s="144" t="s">
        <v>740</v>
      </c>
      <c r="M376" s="139" t="s">
        <v>732</v>
      </c>
      <c r="N376" s="141">
        <v>42032</v>
      </c>
      <c r="O376" s="141">
        <v>42307</v>
      </c>
      <c r="P376" s="141">
        <v>42307</v>
      </c>
      <c r="Q376" s="137" t="s">
        <v>741</v>
      </c>
      <c r="R376" s="159" t="str">
        <f>HYPERLINK("http://www.culturarecreacionydeporte.gov.co/scrd-transparente","Link: http://www.culturarecreacionydeporte.gov.co/scrd-transparente")</f>
        <v>Link: http://www.culturarecreacionydeporte.gov.co/scrd-transparente</v>
      </c>
      <c r="S376" s="146">
        <v>1</v>
      </c>
      <c r="T376" s="148" t="s">
        <v>68</v>
      </c>
      <c r="U376" s="148" t="s">
        <v>24</v>
      </c>
      <c r="V376" s="149" t="s">
        <v>24</v>
      </c>
      <c r="W376" s="150">
        <v>42307</v>
      </c>
      <c r="X376" s="151"/>
      <c r="Y376" s="152"/>
    </row>
    <row r="377" spans="1:25">
      <c r="A377" s="138">
        <v>20157400232333</v>
      </c>
      <c r="B377" s="139">
        <v>643</v>
      </c>
      <c r="C377" s="140" t="s">
        <v>60</v>
      </c>
      <c r="D377" s="141">
        <v>42275</v>
      </c>
      <c r="E377" s="142" t="s">
        <v>35</v>
      </c>
      <c r="F377" s="137" t="s">
        <v>139</v>
      </c>
      <c r="G377" s="144" t="s">
        <v>742</v>
      </c>
      <c r="H377" s="140" t="s">
        <v>38</v>
      </c>
      <c r="I377" s="144" t="s">
        <v>743</v>
      </c>
      <c r="J377" s="137" t="s">
        <v>744</v>
      </c>
      <c r="K377" s="143" t="s">
        <v>41</v>
      </c>
      <c r="L377" s="144" t="s">
        <v>745</v>
      </c>
      <c r="M377" s="139" t="s">
        <v>732</v>
      </c>
      <c r="N377" s="141">
        <v>42278</v>
      </c>
      <c r="O377" s="141">
        <v>42369</v>
      </c>
      <c r="P377" s="141">
        <v>42355</v>
      </c>
      <c r="Q377" s="137" t="s">
        <v>746</v>
      </c>
      <c r="R377" s="145"/>
      <c r="S377" s="139"/>
      <c r="T377" s="139"/>
      <c r="U377" s="143"/>
      <c r="V377" s="156"/>
      <c r="W377" s="137" t="s">
        <v>747</v>
      </c>
      <c r="X377" s="137"/>
      <c r="Y377" s="152"/>
    </row>
    <row r="378" spans="1:25">
      <c r="A378" s="138">
        <v>20157400232333</v>
      </c>
      <c r="B378" s="139">
        <v>644</v>
      </c>
      <c r="C378" s="140" t="s">
        <v>60</v>
      </c>
      <c r="D378" s="141">
        <v>42275</v>
      </c>
      <c r="E378" s="142" t="s">
        <v>35</v>
      </c>
      <c r="F378" s="137" t="s">
        <v>139</v>
      </c>
      <c r="G378" s="144" t="s">
        <v>748</v>
      </c>
      <c r="H378" s="140" t="s">
        <v>728</v>
      </c>
      <c r="I378" s="144" t="s">
        <v>749</v>
      </c>
      <c r="J378" s="137" t="s">
        <v>750</v>
      </c>
      <c r="K378" s="143" t="s">
        <v>41</v>
      </c>
      <c r="L378" s="144" t="s">
        <v>751</v>
      </c>
      <c r="M378" s="139" t="s">
        <v>752</v>
      </c>
      <c r="N378" s="141">
        <v>42278</v>
      </c>
      <c r="O378" s="141">
        <v>42369</v>
      </c>
      <c r="P378" s="141">
        <v>42355</v>
      </c>
      <c r="Q378" s="137" t="s">
        <v>753</v>
      </c>
      <c r="R378" s="145"/>
      <c r="S378" s="139"/>
      <c r="T378" s="139"/>
      <c r="U378" s="143"/>
      <c r="V378" s="156"/>
      <c r="W378" s="137" t="s">
        <v>754</v>
      </c>
      <c r="X378" s="137"/>
      <c r="Y378" s="152"/>
    </row>
    <row r="379" spans="1:25">
      <c r="A379" s="138">
        <v>20157400232333</v>
      </c>
      <c r="B379" s="139">
        <v>645</v>
      </c>
      <c r="C379" s="140" t="s">
        <v>60</v>
      </c>
      <c r="D379" s="141">
        <v>42275</v>
      </c>
      <c r="E379" s="142" t="s">
        <v>35</v>
      </c>
      <c r="F379" s="137" t="s">
        <v>139</v>
      </c>
      <c r="G379" s="144" t="s">
        <v>755</v>
      </c>
      <c r="H379" s="140" t="s">
        <v>728</v>
      </c>
      <c r="I379" s="144" t="s">
        <v>756</v>
      </c>
      <c r="J379" s="137" t="s">
        <v>757</v>
      </c>
      <c r="K379" s="143" t="s">
        <v>41</v>
      </c>
      <c r="L379" s="144" t="s">
        <v>758</v>
      </c>
      <c r="M379" s="139" t="s">
        <v>752</v>
      </c>
      <c r="N379" s="141">
        <v>42278</v>
      </c>
      <c r="O379" s="141">
        <v>42369</v>
      </c>
      <c r="P379" s="141">
        <v>42355</v>
      </c>
      <c r="Q379" s="137" t="s">
        <v>759</v>
      </c>
      <c r="R379" s="145"/>
      <c r="S379" s="139"/>
      <c r="T379" s="139"/>
      <c r="U379" s="143"/>
      <c r="V379" s="156"/>
      <c r="W379" s="137" t="s">
        <v>760</v>
      </c>
      <c r="X379" s="137"/>
      <c r="Y379" s="152"/>
    </row>
    <row r="380" spans="1:25">
      <c r="A380" s="138">
        <v>20157400232333</v>
      </c>
      <c r="B380" s="139">
        <v>646</v>
      </c>
      <c r="C380" s="140" t="s">
        <v>60</v>
      </c>
      <c r="D380" s="141">
        <v>42275</v>
      </c>
      <c r="E380" s="142" t="s">
        <v>35</v>
      </c>
      <c r="F380" s="137" t="s">
        <v>139</v>
      </c>
      <c r="G380" s="144" t="s">
        <v>761</v>
      </c>
      <c r="H380" s="140" t="s">
        <v>728</v>
      </c>
      <c r="I380" s="144" t="s">
        <v>762</v>
      </c>
      <c r="J380" s="137" t="s">
        <v>763</v>
      </c>
      <c r="K380" s="143" t="s">
        <v>41</v>
      </c>
      <c r="L380" s="144" t="s">
        <v>763</v>
      </c>
      <c r="M380" s="139" t="s">
        <v>732</v>
      </c>
      <c r="N380" s="141">
        <v>42207</v>
      </c>
      <c r="O380" s="141">
        <v>42257</v>
      </c>
      <c r="P380" s="141">
        <v>42307</v>
      </c>
      <c r="Q380" s="137" t="s">
        <v>764</v>
      </c>
      <c r="R380" s="145" t="s">
        <v>765</v>
      </c>
      <c r="S380" s="146">
        <v>1</v>
      </c>
      <c r="T380" s="148" t="s">
        <v>68</v>
      </c>
      <c r="U380" s="148" t="s">
        <v>24</v>
      </c>
      <c r="V380" s="149" t="s">
        <v>24</v>
      </c>
      <c r="W380" s="150">
        <v>42307</v>
      </c>
      <c r="X380" s="151"/>
      <c r="Y380" s="152"/>
    </row>
    <row r="381" spans="1:25">
      <c r="A381" s="138">
        <v>20157400232333</v>
      </c>
      <c r="B381" s="139">
        <v>647</v>
      </c>
      <c r="C381" s="140" t="s">
        <v>60</v>
      </c>
      <c r="D381" s="141">
        <v>42275</v>
      </c>
      <c r="E381" s="142" t="s">
        <v>35</v>
      </c>
      <c r="F381" s="137" t="s">
        <v>139</v>
      </c>
      <c r="G381" s="144" t="s">
        <v>766</v>
      </c>
      <c r="H381" s="140" t="s">
        <v>38</v>
      </c>
      <c r="I381" s="144" t="s">
        <v>767</v>
      </c>
      <c r="J381" s="137" t="s">
        <v>768</v>
      </c>
      <c r="K381" s="143" t="s">
        <v>41</v>
      </c>
      <c r="L381" s="144" t="s">
        <v>769</v>
      </c>
      <c r="M381" s="139" t="s">
        <v>732</v>
      </c>
      <c r="N381" s="141">
        <v>42217</v>
      </c>
      <c r="O381" s="141">
        <v>42247</v>
      </c>
      <c r="P381" s="141">
        <v>42307</v>
      </c>
      <c r="Q381" s="137" t="s">
        <v>770</v>
      </c>
      <c r="R381" s="145" t="s">
        <v>771</v>
      </c>
      <c r="S381" s="146">
        <v>1</v>
      </c>
      <c r="T381" s="148" t="s">
        <v>68</v>
      </c>
      <c r="U381" s="148" t="s">
        <v>24</v>
      </c>
      <c r="V381" s="149" t="s">
        <v>24</v>
      </c>
      <c r="W381" s="150">
        <v>42307</v>
      </c>
      <c r="X381" s="151"/>
      <c r="Y381" s="152"/>
    </row>
    <row r="382" spans="1:25">
      <c r="A382" s="95">
        <v>20157400232333</v>
      </c>
      <c r="B382" s="79">
        <v>648</v>
      </c>
      <c r="C382" s="93" t="s">
        <v>60</v>
      </c>
      <c r="D382" s="88">
        <v>42275</v>
      </c>
      <c r="E382" s="105" t="s">
        <v>35</v>
      </c>
      <c r="F382" s="87" t="s">
        <v>139</v>
      </c>
      <c r="G382" s="99" t="s">
        <v>772</v>
      </c>
      <c r="H382" s="93" t="s">
        <v>728</v>
      </c>
      <c r="I382" s="99" t="s">
        <v>773</v>
      </c>
      <c r="J382" s="87" t="s">
        <v>774</v>
      </c>
      <c r="K382" s="75" t="s">
        <v>41</v>
      </c>
      <c r="L382" s="99" t="s">
        <v>775</v>
      </c>
      <c r="M382" s="79" t="s">
        <v>732</v>
      </c>
      <c r="N382" s="88">
        <v>42278</v>
      </c>
      <c r="O382" s="88">
        <v>42308</v>
      </c>
      <c r="P382" s="88">
        <v>42307</v>
      </c>
      <c r="Q382" s="87" t="s">
        <v>776</v>
      </c>
      <c r="R382" s="145" t="s">
        <v>777</v>
      </c>
      <c r="S382" s="77">
        <v>1</v>
      </c>
      <c r="T382" s="76" t="s">
        <v>68</v>
      </c>
      <c r="U382" s="76" t="s">
        <v>24</v>
      </c>
      <c r="V382" s="90" t="s">
        <v>25</v>
      </c>
      <c r="W382" s="96">
        <v>42307</v>
      </c>
      <c r="X382" s="86"/>
      <c r="Y382" s="98"/>
    </row>
    <row r="383" spans="1:25" customFormat="1" ht="38.25">
      <c r="A383" s="73"/>
      <c r="B383" s="73"/>
      <c r="C383" s="73"/>
      <c r="D383" s="73"/>
      <c r="E383" s="73"/>
      <c r="F383" s="73"/>
      <c r="G383" s="73"/>
      <c r="H383" s="73"/>
      <c r="I383" s="73"/>
      <c r="J383" s="73"/>
      <c r="K383" s="73"/>
      <c r="L383" s="73"/>
      <c r="M383" s="73"/>
      <c r="N383" s="73"/>
      <c r="O383" s="73"/>
      <c r="P383" s="73"/>
      <c r="Q383" s="73"/>
      <c r="R383" s="13" t="s">
        <v>778</v>
      </c>
      <c r="S383" s="73"/>
      <c r="T383" s="73"/>
      <c r="U383" s="73"/>
      <c r="V383" s="91"/>
      <c r="W383" s="73"/>
      <c r="X383" s="73"/>
      <c r="Y383" s="94"/>
    </row>
    <row r="384" spans="1:25" customFormat="1" ht="38.25">
      <c r="A384" s="74"/>
      <c r="B384" s="74"/>
      <c r="C384" s="74"/>
      <c r="D384" s="74"/>
      <c r="E384" s="74"/>
      <c r="F384" s="74"/>
      <c r="G384" s="74"/>
      <c r="H384" s="74"/>
      <c r="I384" s="74"/>
      <c r="J384" s="74"/>
      <c r="K384" s="74"/>
      <c r="L384" s="74"/>
      <c r="M384" s="74"/>
      <c r="N384" s="74"/>
      <c r="O384" s="74"/>
      <c r="P384" s="74"/>
      <c r="Q384" s="74"/>
      <c r="R384" s="13" t="s">
        <v>779</v>
      </c>
      <c r="S384" s="74"/>
      <c r="T384" s="74"/>
      <c r="U384" s="74"/>
      <c r="V384" s="92"/>
      <c r="W384" s="74"/>
      <c r="X384" s="74"/>
      <c r="Y384" s="94"/>
    </row>
    <row r="385" spans="1:25">
      <c r="A385" s="138">
        <v>20157400232333</v>
      </c>
      <c r="B385" s="139">
        <v>649</v>
      </c>
      <c r="C385" s="140" t="s">
        <v>60</v>
      </c>
      <c r="D385" s="141">
        <v>42275</v>
      </c>
      <c r="E385" s="142" t="s">
        <v>35</v>
      </c>
      <c r="F385" s="137" t="s">
        <v>139</v>
      </c>
      <c r="G385" s="144" t="s">
        <v>780</v>
      </c>
      <c r="H385" s="140" t="s">
        <v>728</v>
      </c>
      <c r="I385" s="144" t="s">
        <v>781</v>
      </c>
      <c r="J385" s="137" t="s">
        <v>782</v>
      </c>
      <c r="K385" s="143" t="s">
        <v>41</v>
      </c>
      <c r="L385" s="144" t="s">
        <v>783</v>
      </c>
      <c r="M385" s="139" t="s">
        <v>732</v>
      </c>
      <c r="N385" s="141">
        <v>42156</v>
      </c>
      <c r="O385" s="141">
        <v>42369</v>
      </c>
      <c r="P385" s="141">
        <v>42466</v>
      </c>
      <c r="Q385" s="137" t="s">
        <v>784</v>
      </c>
      <c r="R385" s="145" t="s">
        <v>785</v>
      </c>
      <c r="S385" s="146">
        <v>1</v>
      </c>
      <c r="T385" s="148" t="s">
        <v>68</v>
      </c>
      <c r="U385" s="148" t="s">
        <v>24</v>
      </c>
      <c r="V385" s="149" t="s">
        <v>24</v>
      </c>
      <c r="W385" s="150">
        <v>42466</v>
      </c>
      <c r="X385" s="151"/>
      <c r="Y385" s="152"/>
    </row>
    <row r="386" spans="1:25">
      <c r="A386" s="95">
        <v>20157100238563</v>
      </c>
      <c r="B386" s="79">
        <v>650</v>
      </c>
      <c r="C386" s="93" t="s">
        <v>786</v>
      </c>
      <c r="D386" s="88">
        <v>42271</v>
      </c>
      <c r="E386" s="105" t="s">
        <v>35</v>
      </c>
      <c r="F386" s="87" t="s">
        <v>139</v>
      </c>
      <c r="G386" s="99" t="s">
        <v>787</v>
      </c>
      <c r="H386" s="93" t="s">
        <v>737</v>
      </c>
      <c r="I386" s="99" t="s">
        <v>788</v>
      </c>
      <c r="J386" s="87" t="s">
        <v>789</v>
      </c>
      <c r="K386" s="75" t="s">
        <v>41</v>
      </c>
      <c r="L386" s="99" t="s">
        <v>790</v>
      </c>
      <c r="M386" s="79" t="s">
        <v>791</v>
      </c>
      <c r="N386" s="88">
        <v>42264</v>
      </c>
      <c r="O386" s="88">
        <v>42354</v>
      </c>
      <c r="P386" s="88">
        <v>42390</v>
      </c>
      <c r="Q386" s="144" t="s">
        <v>792</v>
      </c>
      <c r="R386" s="103" t="s">
        <v>793</v>
      </c>
      <c r="S386" s="77">
        <v>1</v>
      </c>
      <c r="T386" s="76" t="s">
        <v>68</v>
      </c>
      <c r="U386" s="76" t="s">
        <v>24</v>
      </c>
      <c r="V386" s="90" t="s">
        <v>24</v>
      </c>
      <c r="W386" s="96">
        <v>42390</v>
      </c>
      <c r="X386" s="86"/>
      <c r="Y386" s="98"/>
    </row>
    <row r="387" spans="1:25" customFormat="1" ht="51">
      <c r="A387" s="74"/>
      <c r="B387" s="74"/>
      <c r="C387" s="74"/>
      <c r="D387" s="74"/>
      <c r="E387" s="74"/>
      <c r="F387" s="74"/>
      <c r="G387" s="74"/>
      <c r="H387" s="74"/>
      <c r="I387" s="74"/>
      <c r="J387" s="74"/>
      <c r="K387" s="74"/>
      <c r="L387" s="74"/>
      <c r="M387" s="74"/>
      <c r="N387" s="74"/>
      <c r="O387" s="74"/>
      <c r="P387" s="74"/>
      <c r="Q387" s="7" t="s">
        <v>794</v>
      </c>
      <c r="R387" s="74"/>
      <c r="S387" s="74"/>
      <c r="T387" s="74"/>
      <c r="U387" s="74"/>
      <c r="V387" s="92"/>
      <c r="W387" s="74"/>
      <c r="X387" s="74"/>
      <c r="Y387" s="94"/>
    </row>
    <row r="388" spans="1:25">
      <c r="A388" s="95">
        <v>20157100238563</v>
      </c>
      <c r="B388" s="79">
        <v>652</v>
      </c>
      <c r="C388" s="106" t="s">
        <v>786</v>
      </c>
      <c r="D388" s="88">
        <v>42271</v>
      </c>
      <c r="E388" s="105" t="s">
        <v>35</v>
      </c>
      <c r="F388" s="87" t="s">
        <v>139</v>
      </c>
      <c r="G388" s="87" t="s">
        <v>795</v>
      </c>
      <c r="H388" s="93" t="s">
        <v>737</v>
      </c>
      <c r="I388" s="99" t="s">
        <v>796</v>
      </c>
      <c r="J388" s="87" t="s">
        <v>797</v>
      </c>
      <c r="K388" s="75" t="s">
        <v>41</v>
      </c>
      <c r="L388" s="87" t="s">
        <v>798</v>
      </c>
      <c r="M388" s="79" t="s">
        <v>799</v>
      </c>
      <c r="N388" s="88">
        <v>42323</v>
      </c>
      <c r="O388" s="88">
        <v>42459</v>
      </c>
      <c r="P388" s="141">
        <v>42390</v>
      </c>
      <c r="Q388" s="144" t="s">
        <v>800</v>
      </c>
      <c r="R388" s="145"/>
      <c r="S388" s="153">
        <v>0.5</v>
      </c>
      <c r="T388" s="160" t="s">
        <v>273</v>
      </c>
      <c r="U388" s="143"/>
      <c r="V388" s="156"/>
      <c r="W388" s="137"/>
      <c r="X388" s="137"/>
      <c r="Y388" s="152"/>
    </row>
    <row r="389" spans="1:25" customFormat="1" ht="51">
      <c r="A389" s="74"/>
      <c r="B389" s="74"/>
      <c r="C389" s="74"/>
      <c r="D389" s="74"/>
      <c r="E389" s="74"/>
      <c r="F389" s="74"/>
      <c r="G389" s="74"/>
      <c r="H389" s="74"/>
      <c r="I389" s="74"/>
      <c r="J389" s="74"/>
      <c r="K389" s="74"/>
      <c r="L389" s="74"/>
      <c r="M389" s="74"/>
      <c r="N389" s="74"/>
      <c r="O389" s="74"/>
      <c r="P389" s="4">
        <v>42473</v>
      </c>
      <c r="Q389" s="7" t="s">
        <v>801</v>
      </c>
      <c r="R389" s="43" t="s">
        <v>802</v>
      </c>
      <c r="S389" s="21">
        <v>1</v>
      </c>
      <c r="T389" s="33" t="s">
        <v>68</v>
      </c>
      <c r="U389" s="12" t="s">
        <v>24</v>
      </c>
      <c r="V389" s="30" t="s">
        <v>24</v>
      </c>
      <c r="W389" s="4">
        <v>42473</v>
      </c>
      <c r="X389" s="6"/>
      <c r="Y389" s="3"/>
    </row>
    <row r="390" spans="1:25">
      <c r="A390" s="95">
        <v>20157100238563</v>
      </c>
      <c r="B390" s="79">
        <v>653</v>
      </c>
      <c r="C390" s="93" t="s">
        <v>786</v>
      </c>
      <c r="D390" s="88">
        <v>42271</v>
      </c>
      <c r="E390" s="105" t="s">
        <v>35</v>
      </c>
      <c r="F390" s="87" t="s">
        <v>139</v>
      </c>
      <c r="G390" s="99" t="s">
        <v>803</v>
      </c>
      <c r="H390" s="93" t="s">
        <v>737</v>
      </c>
      <c r="I390" s="99" t="s">
        <v>804</v>
      </c>
      <c r="J390" s="87" t="s">
        <v>805</v>
      </c>
      <c r="K390" s="75" t="s">
        <v>41</v>
      </c>
      <c r="L390" s="144" t="s">
        <v>806</v>
      </c>
      <c r="M390" s="139" t="s">
        <v>807</v>
      </c>
      <c r="N390" s="88">
        <v>42257</v>
      </c>
      <c r="O390" s="88">
        <v>42459</v>
      </c>
      <c r="P390" s="88">
        <v>42390</v>
      </c>
      <c r="Q390" s="99" t="s">
        <v>808</v>
      </c>
      <c r="R390" s="161" t="s">
        <v>809</v>
      </c>
      <c r="S390" s="77">
        <v>1</v>
      </c>
      <c r="T390" s="76" t="s">
        <v>68</v>
      </c>
      <c r="U390" s="76" t="s">
        <v>24</v>
      </c>
      <c r="V390" s="90" t="s">
        <v>24</v>
      </c>
      <c r="W390" s="96">
        <v>42390</v>
      </c>
      <c r="X390" s="86"/>
      <c r="Y390" s="98"/>
    </row>
    <row r="391" spans="1:25" customFormat="1" ht="63.75">
      <c r="A391" s="73"/>
      <c r="B391" s="73"/>
      <c r="C391" s="73"/>
      <c r="D391" s="73"/>
      <c r="E391" s="73"/>
      <c r="F391" s="73"/>
      <c r="G391" s="73"/>
      <c r="H391" s="73"/>
      <c r="I391" s="73"/>
      <c r="J391" s="73"/>
      <c r="K391" s="73"/>
      <c r="L391" s="7" t="s">
        <v>810</v>
      </c>
      <c r="M391" s="5"/>
      <c r="N391" s="73"/>
      <c r="O391" s="73"/>
      <c r="P391" s="73"/>
      <c r="Q391" s="73"/>
      <c r="R391" s="43"/>
      <c r="S391" s="73"/>
      <c r="T391" s="73"/>
      <c r="U391" s="73"/>
      <c r="V391" s="91"/>
      <c r="W391" s="73"/>
      <c r="X391" s="73"/>
      <c r="Y391" s="94"/>
    </row>
    <row r="392" spans="1:25" customFormat="1" ht="25.5">
      <c r="A392" s="74"/>
      <c r="B392" s="74"/>
      <c r="C392" s="74"/>
      <c r="D392" s="74"/>
      <c r="E392" s="74"/>
      <c r="F392" s="74"/>
      <c r="G392" s="74"/>
      <c r="H392" s="74"/>
      <c r="I392" s="74"/>
      <c r="J392" s="74"/>
      <c r="K392" s="74"/>
      <c r="L392" s="7"/>
      <c r="M392" s="5" t="s">
        <v>811</v>
      </c>
      <c r="N392" s="74"/>
      <c r="O392" s="74"/>
      <c r="P392" s="74"/>
      <c r="Q392" s="74"/>
      <c r="R392" s="43" t="s">
        <v>812</v>
      </c>
      <c r="S392" s="74"/>
      <c r="T392" s="74"/>
      <c r="U392" s="74"/>
      <c r="V392" s="92"/>
      <c r="W392" s="74"/>
      <c r="X392" s="74"/>
      <c r="Y392" s="94"/>
    </row>
    <row r="393" spans="1:25">
      <c r="A393" s="89">
        <v>7300123613</v>
      </c>
      <c r="B393" s="79">
        <v>654</v>
      </c>
      <c r="C393" s="93" t="s">
        <v>813</v>
      </c>
      <c r="D393" s="88">
        <v>41757</v>
      </c>
      <c r="E393" s="105" t="s">
        <v>487</v>
      </c>
      <c r="F393" s="87" t="s">
        <v>488</v>
      </c>
      <c r="G393" s="79"/>
      <c r="H393" s="75" t="s">
        <v>489</v>
      </c>
      <c r="I393" s="99" t="s">
        <v>490</v>
      </c>
      <c r="J393" s="87" t="s">
        <v>491</v>
      </c>
      <c r="K393" s="75" t="s">
        <v>41</v>
      </c>
      <c r="L393" s="137" t="s">
        <v>492</v>
      </c>
      <c r="M393" s="87" t="s">
        <v>493</v>
      </c>
      <c r="N393" s="88">
        <v>41799</v>
      </c>
      <c r="O393" s="88">
        <v>42551</v>
      </c>
      <c r="P393" s="88">
        <v>42093</v>
      </c>
      <c r="Q393" s="87" t="s">
        <v>494</v>
      </c>
      <c r="R393" s="110"/>
      <c r="S393" s="78">
        <v>0</v>
      </c>
      <c r="T393" s="72" t="s">
        <v>110</v>
      </c>
      <c r="U393" s="75"/>
      <c r="V393" s="116"/>
      <c r="W393" s="87"/>
      <c r="X393" s="139">
        <v>433</v>
      </c>
      <c r="Y393" s="98"/>
    </row>
    <row r="394" spans="1:25" customFormat="1" ht="38.25">
      <c r="A394" s="73"/>
      <c r="B394" s="73"/>
      <c r="C394" s="73"/>
      <c r="D394" s="73"/>
      <c r="E394" s="73"/>
      <c r="F394" s="73"/>
      <c r="G394" s="73"/>
      <c r="H394" s="73"/>
      <c r="I394" s="73"/>
      <c r="J394" s="73"/>
      <c r="K394" s="73"/>
      <c r="L394" s="6" t="s">
        <v>496</v>
      </c>
      <c r="M394" s="73"/>
      <c r="N394" s="73"/>
      <c r="O394" s="73"/>
      <c r="P394" s="73"/>
      <c r="Q394" s="73"/>
      <c r="R394" s="73"/>
      <c r="S394" s="73"/>
      <c r="T394" s="73"/>
      <c r="U394" s="73"/>
      <c r="V394" s="91"/>
      <c r="W394" s="73"/>
      <c r="X394" s="28"/>
      <c r="Y394" s="94"/>
    </row>
    <row r="395" spans="1:25" customFormat="1">
      <c r="A395" s="73"/>
      <c r="B395" s="73"/>
      <c r="C395" s="73"/>
      <c r="D395" s="73"/>
      <c r="E395" s="73"/>
      <c r="F395" s="73"/>
      <c r="G395" s="73"/>
      <c r="H395" s="73"/>
      <c r="I395" s="73"/>
      <c r="J395" s="73"/>
      <c r="K395" s="73"/>
      <c r="L395" s="6"/>
      <c r="M395" s="73"/>
      <c r="N395" s="73"/>
      <c r="O395" s="73"/>
      <c r="P395" s="73"/>
      <c r="Q395" s="73"/>
      <c r="R395" s="73"/>
      <c r="S395" s="73"/>
      <c r="T395" s="73"/>
      <c r="U395" s="73"/>
      <c r="V395" s="91"/>
      <c r="W395" s="73"/>
      <c r="X395" s="28"/>
      <c r="Y395" s="94"/>
    </row>
    <row r="396" spans="1:25" customFormat="1">
      <c r="A396" s="73"/>
      <c r="B396" s="73"/>
      <c r="C396" s="73"/>
      <c r="D396" s="73"/>
      <c r="E396" s="73"/>
      <c r="F396" s="73"/>
      <c r="G396" s="73"/>
      <c r="H396" s="73"/>
      <c r="I396" s="73"/>
      <c r="J396" s="73"/>
      <c r="K396" s="73"/>
      <c r="L396" s="6"/>
      <c r="M396" s="73"/>
      <c r="N396" s="73"/>
      <c r="O396" s="73"/>
      <c r="P396" s="73"/>
      <c r="Q396" s="73"/>
      <c r="R396" s="73"/>
      <c r="S396" s="73"/>
      <c r="T396" s="73"/>
      <c r="U396" s="73"/>
      <c r="V396" s="91"/>
      <c r="W396" s="73"/>
      <c r="X396" s="5">
        <v>537</v>
      </c>
      <c r="Y396" s="94"/>
    </row>
    <row r="397" spans="1:25" customFormat="1">
      <c r="A397" s="73"/>
      <c r="B397" s="73"/>
      <c r="C397" s="73"/>
      <c r="D397" s="73"/>
      <c r="E397" s="73"/>
      <c r="F397" s="73"/>
      <c r="G397" s="73"/>
      <c r="H397" s="73"/>
      <c r="I397" s="73"/>
      <c r="J397" s="73"/>
      <c r="K397" s="73"/>
      <c r="L397" s="6"/>
      <c r="M397" s="73"/>
      <c r="N397" s="73"/>
      <c r="O397" s="73"/>
      <c r="P397" s="74"/>
      <c r="Q397" s="74"/>
      <c r="R397" s="74"/>
      <c r="S397" s="74"/>
      <c r="T397" s="74"/>
      <c r="U397" s="74"/>
      <c r="V397" s="92"/>
      <c r="W397" s="74"/>
      <c r="X397" s="5"/>
      <c r="Y397" s="94"/>
    </row>
    <row r="398" spans="1:25" customFormat="1" ht="114.75">
      <c r="A398" s="73"/>
      <c r="B398" s="73"/>
      <c r="C398" s="73"/>
      <c r="D398" s="73"/>
      <c r="E398" s="73"/>
      <c r="F398" s="73"/>
      <c r="G398" s="73"/>
      <c r="H398" s="73"/>
      <c r="I398" s="73"/>
      <c r="J398" s="73"/>
      <c r="K398" s="73"/>
      <c r="L398" s="6"/>
      <c r="M398" s="73"/>
      <c r="N398" s="73"/>
      <c r="O398" s="73"/>
      <c r="P398" s="4">
        <v>42296</v>
      </c>
      <c r="Q398" s="6" t="s">
        <v>497</v>
      </c>
      <c r="R398" s="13"/>
      <c r="S398" s="21">
        <v>0.5</v>
      </c>
      <c r="T398" s="33" t="s">
        <v>110</v>
      </c>
      <c r="U398" s="12"/>
      <c r="V398" s="30"/>
      <c r="W398" s="6"/>
      <c r="X398" s="5"/>
      <c r="Y398" s="3"/>
    </row>
    <row r="399" spans="1:25" customFormat="1" ht="51">
      <c r="A399" s="73"/>
      <c r="B399" s="73"/>
      <c r="C399" s="73"/>
      <c r="D399" s="73"/>
      <c r="E399" s="73"/>
      <c r="F399" s="73"/>
      <c r="G399" s="73"/>
      <c r="H399" s="73"/>
      <c r="I399" s="73"/>
      <c r="J399" s="73"/>
      <c r="K399" s="73"/>
      <c r="L399" s="6"/>
      <c r="M399" s="73"/>
      <c r="N399" s="73"/>
      <c r="O399" s="73"/>
      <c r="P399" s="4">
        <v>42354</v>
      </c>
      <c r="Q399" s="6" t="s">
        <v>814</v>
      </c>
      <c r="R399" s="13"/>
      <c r="S399" s="21">
        <v>0.5</v>
      </c>
      <c r="T399" s="33" t="s">
        <v>110</v>
      </c>
      <c r="U399" s="12"/>
      <c r="V399" s="30"/>
      <c r="W399" s="6"/>
      <c r="X399" s="5">
        <v>613</v>
      </c>
      <c r="Y399" s="3"/>
    </row>
    <row r="400" spans="1:25" customFormat="1" ht="51">
      <c r="A400" s="73"/>
      <c r="B400" s="73"/>
      <c r="C400" s="73"/>
      <c r="D400" s="73"/>
      <c r="E400" s="73"/>
      <c r="F400" s="73"/>
      <c r="G400" s="73"/>
      <c r="H400" s="73"/>
      <c r="I400" s="73"/>
      <c r="J400" s="73"/>
      <c r="K400" s="73"/>
      <c r="L400" s="6"/>
      <c r="M400" s="73"/>
      <c r="N400" s="73"/>
      <c r="O400" s="73"/>
      <c r="P400" s="4">
        <v>42721</v>
      </c>
      <c r="Q400" s="6" t="s">
        <v>815</v>
      </c>
      <c r="R400" s="13" t="s">
        <v>816</v>
      </c>
      <c r="S400" s="2"/>
      <c r="T400" s="49"/>
      <c r="U400" s="11"/>
      <c r="V400" s="45"/>
      <c r="W400" s="5"/>
      <c r="X400" s="5"/>
      <c r="Y400" s="3"/>
    </row>
    <row r="401" spans="1:25" customFormat="1" ht="210">
      <c r="A401" s="74"/>
      <c r="B401" s="74"/>
      <c r="C401" s="74"/>
      <c r="D401" s="74"/>
      <c r="E401" s="74"/>
      <c r="F401" s="74"/>
      <c r="G401" s="74"/>
      <c r="H401" s="74"/>
      <c r="I401" s="74"/>
      <c r="J401" s="74"/>
      <c r="K401" s="74"/>
      <c r="L401" s="6"/>
      <c r="M401" s="74"/>
      <c r="N401" s="74"/>
      <c r="O401" s="74"/>
      <c r="P401" s="4">
        <v>42424</v>
      </c>
      <c r="Q401" s="50" t="s">
        <v>1500</v>
      </c>
      <c r="R401" s="43" t="s">
        <v>817</v>
      </c>
      <c r="S401" s="14">
        <v>1</v>
      </c>
      <c r="T401" s="15" t="s">
        <v>68</v>
      </c>
      <c r="U401" s="16" t="s">
        <v>24</v>
      </c>
      <c r="V401" s="17" t="s">
        <v>24</v>
      </c>
      <c r="W401" s="18">
        <v>42424</v>
      </c>
      <c r="X401" s="16"/>
      <c r="Y401" s="3"/>
    </row>
    <row r="402" spans="1:25">
      <c r="A402" s="154">
        <v>20156000230543</v>
      </c>
      <c r="B402" s="139">
        <v>655</v>
      </c>
      <c r="C402" s="140" t="s">
        <v>567</v>
      </c>
      <c r="D402" s="141">
        <v>42243</v>
      </c>
      <c r="E402" s="142" t="s">
        <v>35</v>
      </c>
      <c r="F402" s="137" t="s">
        <v>139</v>
      </c>
      <c r="G402" s="137" t="s">
        <v>604</v>
      </c>
      <c r="H402" s="143" t="s">
        <v>38</v>
      </c>
      <c r="I402" s="144" t="s">
        <v>605</v>
      </c>
      <c r="J402" s="137" t="s">
        <v>606</v>
      </c>
      <c r="K402" s="143" t="s">
        <v>269</v>
      </c>
      <c r="L402" s="137" t="s">
        <v>607</v>
      </c>
      <c r="M402" s="137" t="s">
        <v>818</v>
      </c>
      <c r="N402" s="141">
        <v>42228</v>
      </c>
      <c r="O402" s="141">
        <v>42399</v>
      </c>
      <c r="P402" s="141">
        <v>42354</v>
      </c>
      <c r="Q402" s="162" t="s">
        <v>608</v>
      </c>
      <c r="R402" s="161" t="s">
        <v>819</v>
      </c>
      <c r="S402" s="146">
        <v>1</v>
      </c>
      <c r="T402" s="147" t="s">
        <v>68</v>
      </c>
      <c r="U402" s="148" t="s">
        <v>24</v>
      </c>
      <c r="V402" s="149" t="s">
        <v>24</v>
      </c>
      <c r="W402" s="150">
        <v>42387</v>
      </c>
      <c r="X402" s="148"/>
      <c r="Y402" s="152"/>
    </row>
    <row r="403" spans="1:25">
      <c r="A403" s="95">
        <v>20147200219573</v>
      </c>
      <c r="B403" s="79">
        <v>656</v>
      </c>
      <c r="C403" s="93" t="s">
        <v>820</v>
      </c>
      <c r="D403" s="88">
        <v>41897</v>
      </c>
      <c r="E403" s="105" t="s">
        <v>35</v>
      </c>
      <c r="F403" s="87" t="s">
        <v>821</v>
      </c>
      <c r="G403" s="79" t="s">
        <v>822</v>
      </c>
      <c r="H403" s="75" t="s">
        <v>140</v>
      </c>
      <c r="I403" s="99" t="s">
        <v>823</v>
      </c>
      <c r="J403" s="87" t="s">
        <v>824</v>
      </c>
      <c r="K403" s="75" t="s">
        <v>41</v>
      </c>
      <c r="L403" s="137" t="s">
        <v>825</v>
      </c>
      <c r="M403" s="87" t="s">
        <v>826</v>
      </c>
      <c r="N403" s="88">
        <v>41884</v>
      </c>
      <c r="O403" s="88">
        <v>42460</v>
      </c>
      <c r="P403" s="141">
        <v>42039</v>
      </c>
      <c r="Q403" s="137" t="s">
        <v>827</v>
      </c>
      <c r="R403" s="138">
        <v>20167200200873</v>
      </c>
      <c r="S403" s="146">
        <v>1</v>
      </c>
      <c r="T403" s="160"/>
      <c r="U403" s="143"/>
      <c r="V403" s="156"/>
      <c r="W403" s="137"/>
      <c r="X403" s="79">
        <v>494</v>
      </c>
      <c r="Y403" s="152"/>
    </row>
    <row r="404" spans="1:25" customFormat="1" ht="89.25">
      <c r="A404" s="73"/>
      <c r="B404" s="73"/>
      <c r="C404" s="73"/>
      <c r="D404" s="73"/>
      <c r="E404" s="73"/>
      <c r="F404" s="73"/>
      <c r="G404" s="73"/>
      <c r="H404" s="73"/>
      <c r="I404" s="73"/>
      <c r="J404" s="73"/>
      <c r="K404" s="73"/>
      <c r="L404" s="9"/>
      <c r="M404" s="73"/>
      <c r="N404" s="73"/>
      <c r="O404" s="73"/>
      <c r="P404" s="88">
        <v>42209</v>
      </c>
      <c r="Q404" s="6" t="s">
        <v>828</v>
      </c>
      <c r="R404" s="13" t="s">
        <v>829</v>
      </c>
      <c r="S404" s="77">
        <v>1</v>
      </c>
      <c r="T404" s="72"/>
      <c r="U404" s="75"/>
      <c r="V404" s="116"/>
      <c r="W404" s="87"/>
      <c r="X404" s="73"/>
      <c r="Y404" s="98"/>
    </row>
    <row r="405" spans="1:25" customFormat="1" ht="89.25">
      <c r="A405" s="73"/>
      <c r="B405" s="73"/>
      <c r="C405" s="73"/>
      <c r="D405" s="73"/>
      <c r="E405" s="73"/>
      <c r="F405" s="73"/>
      <c r="G405" s="73"/>
      <c r="H405" s="73"/>
      <c r="I405" s="73"/>
      <c r="J405" s="73"/>
      <c r="K405" s="73"/>
      <c r="L405" s="6" t="s">
        <v>830</v>
      </c>
      <c r="M405" s="73"/>
      <c r="N405" s="73"/>
      <c r="O405" s="73"/>
      <c r="P405" s="73"/>
      <c r="Q405" s="6" t="s">
        <v>831</v>
      </c>
      <c r="R405" s="13"/>
      <c r="S405" s="73"/>
      <c r="T405" s="73"/>
      <c r="U405" s="73"/>
      <c r="V405" s="91"/>
      <c r="W405" s="73"/>
      <c r="X405" s="73"/>
      <c r="Y405" s="94"/>
    </row>
    <row r="406" spans="1:25" customFormat="1" ht="38.25">
      <c r="A406" s="73"/>
      <c r="B406" s="73"/>
      <c r="C406" s="73"/>
      <c r="D406" s="73"/>
      <c r="E406" s="73"/>
      <c r="F406" s="73"/>
      <c r="G406" s="73"/>
      <c r="H406" s="73"/>
      <c r="I406" s="73"/>
      <c r="J406" s="73"/>
      <c r="K406" s="73"/>
      <c r="L406" s="6"/>
      <c r="M406" s="73"/>
      <c r="N406" s="73"/>
      <c r="O406" s="73"/>
      <c r="P406" s="74"/>
      <c r="Q406" s="6"/>
      <c r="R406" s="13" t="s">
        <v>832</v>
      </c>
      <c r="S406" s="74"/>
      <c r="T406" s="74"/>
      <c r="U406" s="74"/>
      <c r="V406" s="92"/>
      <c r="W406" s="74"/>
      <c r="X406" s="73"/>
      <c r="Y406" s="94"/>
    </row>
    <row r="407" spans="1:25" customFormat="1" ht="51">
      <c r="A407" s="73"/>
      <c r="B407" s="73"/>
      <c r="C407" s="73"/>
      <c r="D407" s="73"/>
      <c r="E407" s="73"/>
      <c r="F407" s="73"/>
      <c r="G407" s="73"/>
      <c r="H407" s="73"/>
      <c r="I407" s="73"/>
      <c r="J407" s="73"/>
      <c r="K407" s="73"/>
      <c r="L407" s="6" t="s">
        <v>833</v>
      </c>
      <c r="M407" s="73"/>
      <c r="N407" s="73"/>
      <c r="O407" s="73"/>
      <c r="P407" s="4">
        <v>42243</v>
      </c>
      <c r="Q407" s="6" t="s">
        <v>834</v>
      </c>
      <c r="R407" s="13" t="s">
        <v>835</v>
      </c>
      <c r="S407" s="14">
        <v>1</v>
      </c>
      <c r="T407" s="33"/>
      <c r="U407" s="12"/>
      <c r="V407" s="30"/>
      <c r="W407" s="6"/>
      <c r="X407" s="73"/>
      <c r="Y407" s="3"/>
    </row>
    <row r="408" spans="1:25" customFormat="1" ht="89.25">
      <c r="A408" s="73"/>
      <c r="B408" s="73"/>
      <c r="C408" s="73"/>
      <c r="D408" s="73"/>
      <c r="E408" s="73"/>
      <c r="F408" s="73"/>
      <c r="G408" s="73"/>
      <c r="H408" s="73"/>
      <c r="I408" s="73"/>
      <c r="J408" s="73"/>
      <c r="K408" s="73"/>
      <c r="L408" s="6"/>
      <c r="M408" s="73"/>
      <c r="N408" s="73"/>
      <c r="O408" s="73"/>
      <c r="P408" s="4">
        <v>42278</v>
      </c>
      <c r="Q408" s="6" t="s">
        <v>836</v>
      </c>
      <c r="R408" s="13" t="s">
        <v>837</v>
      </c>
      <c r="S408" s="14">
        <v>1</v>
      </c>
      <c r="T408" s="33"/>
      <c r="U408" s="12"/>
      <c r="V408" s="30"/>
      <c r="W408" s="6"/>
      <c r="X408" s="73"/>
      <c r="Y408" s="3"/>
    </row>
    <row r="409" spans="1:25" customFormat="1" ht="63.75">
      <c r="A409" s="73"/>
      <c r="B409" s="73"/>
      <c r="C409" s="73"/>
      <c r="D409" s="73"/>
      <c r="E409" s="73"/>
      <c r="F409" s="73"/>
      <c r="G409" s="73"/>
      <c r="H409" s="73"/>
      <c r="I409" s="73"/>
      <c r="J409" s="73"/>
      <c r="K409" s="73"/>
      <c r="L409" s="6"/>
      <c r="M409" s="73"/>
      <c r="N409" s="73"/>
      <c r="O409" s="73"/>
      <c r="P409" s="88">
        <v>42355</v>
      </c>
      <c r="Q409" s="6" t="s">
        <v>838</v>
      </c>
      <c r="R409" s="110" t="s">
        <v>839</v>
      </c>
      <c r="S409" s="77">
        <v>1</v>
      </c>
      <c r="T409" s="72"/>
      <c r="U409" s="75"/>
      <c r="V409" s="116"/>
      <c r="W409" s="87"/>
      <c r="X409" s="73"/>
      <c r="Y409" s="98"/>
    </row>
    <row r="410" spans="1:25" customFormat="1">
      <c r="A410" s="73"/>
      <c r="B410" s="73"/>
      <c r="C410" s="73"/>
      <c r="D410" s="73"/>
      <c r="E410" s="73"/>
      <c r="F410" s="73"/>
      <c r="G410" s="73"/>
      <c r="H410" s="73"/>
      <c r="I410" s="73"/>
      <c r="J410" s="73"/>
      <c r="K410" s="73"/>
      <c r="L410" s="6"/>
      <c r="M410" s="73"/>
      <c r="N410" s="73"/>
      <c r="O410" s="73"/>
      <c r="P410" s="73"/>
      <c r="Q410" s="6"/>
      <c r="R410" s="73"/>
      <c r="S410" s="73"/>
      <c r="T410" s="73"/>
      <c r="U410" s="73"/>
      <c r="V410" s="91"/>
      <c r="W410" s="73"/>
      <c r="X410" s="73"/>
      <c r="Y410" s="94"/>
    </row>
    <row r="411" spans="1:25" customFormat="1" ht="51">
      <c r="A411" s="74"/>
      <c r="B411" s="74"/>
      <c r="C411" s="74"/>
      <c r="D411" s="74"/>
      <c r="E411" s="74"/>
      <c r="F411" s="74"/>
      <c r="G411" s="74"/>
      <c r="H411" s="74"/>
      <c r="I411" s="74"/>
      <c r="J411" s="74"/>
      <c r="K411" s="74"/>
      <c r="L411" s="6"/>
      <c r="M411" s="74"/>
      <c r="N411" s="74"/>
      <c r="O411" s="74"/>
      <c r="P411" s="74"/>
      <c r="Q411" s="6" t="s">
        <v>840</v>
      </c>
      <c r="R411" s="74"/>
      <c r="S411" s="74"/>
      <c r="T411" s="74"/>
      <c r="U411" s="74"/>
      <c r="V411" s="92"/>
      <c r="W411" s="74"/>
      <c r="X411" s="74"/>
      <c r="Y411" s="94"/>
    </row>
    <row r="412" spans="1:25">
      <c r="A412" s="89">
        <v>7200009033</v>
      </c>
      <c r="B412" s="79">
        <v>657</v>
      </c>
      <c r="C412" s="93" t="s">
        <v>820</v>
      </c>
      <c r="D412" s="88">
        <v>41639</v>
      </c>
      <c r="E412" s="105" t="s">
        <v>35</v>
      </c>
      <c r="F412" s="79" t="s">
        <v>690</v>
      </c>
      <c r="G412" s="79"/>
      <c r="H412" s="105" t="s">
        <v>92</v>
      </c>
      <c r="I412" s="99" t="s">
        <v>841</v>
      </c>
      <c r="J412" s="87" t="s">
        <v>842</v>
      </c>
      <c r="K412" s="75" t="s">
        <v>95</v>
      </c>
      <c r="L412" s="87" t="s">
        <v>843</v>
      </c>
      <c r="M412" s="87" t="s">
        <v>844</v>
      </c>
      <c r="N412" s="88">
        <v>41639</v>
      </c>
      <c r="O412" s="88">
        <v>42460</v>
      </c>
      <c r="P412" s="141">
        <v>41732</v>
      </c>
      <c r="Q412" s="137" t="s">
        <v>845</v>
      </c>
      <c r="R412" s="138">
        <v>20167200200873</v>
      </c>
      <c r="S412" s="146">
        <v>1</v>
      </c>
      <c r="T412" s="160"/>
      <c r="U412" s="143"/>
      <c r="V412" s="156"/>
      <c r="W412" s="139"/>
      <c r="X412" s="139">
        <v>383</v>
      </c>
      <c r="Y412" s="152"/>
    </row>
    <row r="413" spans="1:25" customFormat="1" ht="76.5">
      <c r="A413" s="73"/>
      <c r="B413" s="73"/>
      <c r="C413" s="73"/>
      <c r="D413" s="73"/>
      <c r="E413" s="73"/>
      <c r="F413" s="73"/>
      <c r="G413" s="73"/>
      <c r="H413" s="73"/>
      <c r="I413" s="73"/>
      <c r="J413" s="73"/>
      <c r="K413" s="73"/>
      <c r="L413" s="73"/>
      <c r="M413" s="73"/>
      <c r="N413" s="73"/>
      <c r="O413" s="73"/>
      <c r="P413" s="4">
        <v>41920</v>
      </c>
      <c r="Q413" s="6" t="s">
        <v>846</v>
      </c>
      <c r="R413" s="8">
        <v>20167200200873</v>
      </c>
      <c r="S413" s="14">
        <v>1</v>
      </c>
      <c r="T413" s="33"/>
      <c r="U413" s="12"/>
      <c r="V413" s="30"/>
      <c r="W413" s="5"/>
      <c r="X413" s="28"/>
      <c r="Y413" s="3"/>
    </row>
    <row r="414" spans="1:25" customFormat="1" ht="165.75">
      <c r="A414" s="73"/>
      <c r="B414" s="73"/>
      <c r="C414" s="73"/>
      <c r="D414" s="73"/>
      <c r="E414" s="73"/>
      <c r="F414" s="73"/>
      <c r="G414" s="73"/>
      <c r="H414" s="73"/>
      <c r="I414" s="73"/>
      <c r="J414" s="73"/>
      <c r="K414" s="73"/>
      <c r="L414" s="73"/>
      <c r="M414" s="73"/>
      <c r="N414" s="73"/>
      <c r="O414" s="73"/>
      <c r="P414" s="4">
        <v>42039</v>
      </c>
      <c r="Q414" s="6" t="s">
        <v>847</v>
      </c>
      <c r="R414" s="8">
        <v>20167200200873</v>
      </c>
      <c r="S414" s="14">
        <v>1</v>
      </c>
      <c r="T414" s="33"/>
      <c r="U414" s="12"/>
      <c r="V414" s="30"/>
      <c r="W414" s="5"/>
      <c r="X414" s="5">
        <v>420</v>
      </c>
      <c r="Y414" s="3"/>
    </row>
    <row r="415" spans="1:25" customFormat="1" ht="63.75">
      <c r="A415" s="73"/>
      <c r="B415" s="73"/>
      <c r="C415" s="73"/>
      <c r="D415" s="73"/>
      <c r="E415" s="73"/>
      <c r="F415" s="73"/>
      <c r="G415" s="73"/>
      <c r="H415" s="73"/>
      <c r="I415" s="73"/>
      <c r="J415" s="73"/>
      <c r="K415" s="73"/>
      <c r="L415" s="73"/>
      <c r="M415" s="73"/>
      <c r="N415" s="73"/>
      <c r="O415" s="73"/>
      <c r="P415" s="88">
        <v>42209</v>
      </c>
      <c r="Q415" s="87" t="s">
        <v>848</v>
      </c>
      <c r="R415" s="13" t="s">
        <v>829</v>
      </c>
      <c r="S415" s="77">
        <v>1</v>
      </c>
      <c r="T415" s="72"/>
      <c r="U415" s="75"/>
      <c r="V415" s="116"/>
      <c r="W415" s="79"/>
      <c r="X415" s="5"/>
      <c r="Y415" s="98"/>
    </row>
    <row r="416" spans="1:25" customFormat="1">
      <c r="A416" s="73"/>
      <c r="B416" s="73"/>
      <c r="C416" s="73"/>
      <c r="D416" s="73"/>
      <c r="E416" s="73"/>
      <c r="F416" s="73"/>
      <c r="G416" s="73"/>
      <c r="H416" s="73"/>
      <c r="I416" s="73"/>
      <c r="J416" s="73"/>
      <c r="K416" s="73"/>
      <c r="L416" s="73"/>
      <c r="M416" s="73"/>
      <c r="N416" s="73"/>
      <c r="O416" s="73"/>
      <c r="P416" s="73"/>
      <c r="Q416" s="73"/>
      <c r="R416" s="13"/>
      <c r="S416" s="73"/>
      <c r="T416" s="73"/>
      <c r="U416" s="73"/>
      <c r="V416" s="91"/>
      <c r="W416" s="73"/>
      <c r="X416" s="5"/>
      <c r="Y416" s="94"/>
    </row>
    <row r="417" spans="1:25" customFormat="1" ht="38.25">
      <c r="A417" s="73"/>
      <c r="B417" s="73"/>
      <c r="C417" s="73"/>
      <c r="D417" s="73"/>
      <c r="E417" s="73"/>
      <c r="F417" s="73"/>
      <c r="G417" s="73"/>
      <c r="H417" s="73"/>
      <c r="I417" s="73"/>
      <c r="J417" s="73"/>
      <c r="K417" s="73"/>
      <c r="L417" s="73"/>
      <c r="M417" s="73"/>
      <c r="N417" s="73"/>
      <c r="O417" s="73"/>
      <c r="P417" s="74"/>
      <c r="Q417" s="74"/>
      <c r="R417" s="13" t="s">
        <v>832</v>
      </c>
      <c r="S417" s="74"/>
      <c r="T417" s="74"/>
      <c r="U417" s="74"/>
      <c r="V417" s="92"/>
      <c r="W417" s="74"/>
      <c r="X417" s="5">
        <v>515</v>
      </c>
      <c r="Y417" s="94"/>
    </row>
    <row r="418" spans="1:25" customFormat="1" ht="38.25">
      <c r="A418" s="73"/>
      <c r="B418" s="73"/>
      <c r="C418" s="73"/>
      <c r="D418" s="73"/>
      <c r="E418" s="73"/>
      <c r="F418" s="73"/>
      <c r="G418" s="73"/>
      <c r="H418" s="73"/>
      <c r="I418" s="73"/>
      <c r="J418" s="73"/>
      <c r="K418" s="73"/>
      <c r="L418" s="73"/>
      <c r="M418" s="73"/>
      <c r="N418" s="73"/>
      <c r="O418" s="73"/>
      <c r="P418" s="88">
        <v>42243</v>
      </c>
      <c r="Q418" s="6" t="s">
        <v>834</v>
      </c>
      <c r="R418" s="13" t="s">
        <v>835</v>
      </c>
      <c r="S418" s="77">
        <v>1</v>
      </c>
      <c r="T418" s="72"/>
      <c r="U418" s="75"/>
      <c r="V418" s="116"/>
      <c r="W418" s="79"/>
      <c r="X418" s="5"/>
      <c r="Y418" s="98"/>
    </row>
    <row r="419" spans="1:25" customFormat="1" ht="51">
      <c r="A419" s="73"/>
      <c r="B419" s="73"/>
      <c r="C419" s="73"/>
      <c r="D419" s="73"/>
      <c r="E419" s="73"/>
      <c r="F419" s="73"/>
      <c r="G419" s="73"/>
      <c r="H419" s="73"/>
      <c r="I419" s="73"/>
      <c r="J419" s="73"/>
      <c r="K419" s="73"/>
      <c r="L419" s="73"/>
      <c r="M419" s="73"/>
      <c r="N419" s="73"/>
      <c r="O419" s="73"/>
      <c r="P419" s="73"/>
      <c r="Q419" s="6" t="s">
        <v>849</v>
      </c>
      <c r="R419" s="13"/>
      <c r="S419" s="73"/>
      <c r="T419" s="73"/>
      <c r="U419" s="73"/>
      <c r="V419" s="91"/>
      <c r="W419" s="73"/>
      <c r="X419" s="5"/>
      <c r="Y419" s="94"/>
    </row>
    <row r="420" spans="1:25" customFormat="1">
      <c r="A420" s="73"/>
      <c r="B420" s="73"/>
      <c r="C420" s="73"/>
      <c r="D420" s="73"/>
      <c r="E420" s="73"/>
      <c r="F420" s="73"/>
      <c r="G420" s="73"/>
      <c r="H420" s="73"/>
      <c r="I420" s="73"/>
      <c r="J420" s="73"/>
      <c r="K420" s="73"/>
      <c r="L420" s="73"/>
      <c r="M420" s="73"/>
      <c r="N420" s="73"/>
      <c r="O420" s="73"/>
      <c r="P420" s="74"/>
      <c r="Q420" s="6" t="s">
        <v>850</v>
      </c>
      <c r="R420" s="13" t="s">
        <v>851</v>
      </c>
      <c r="S420" s="74"/>
      <c r="T420" s="74"/>
      <c r="U420" s="74"/>
      <c r="V420" s="92"/>
      <c r="W420" s="74"/>
      <c r="X420" s="5"/>
      <c r="Y420" s="94"/>
    </row>
    <row r="421" spans="1:25" customFormat="1" ht="89.25">
      <c r="A421" s="73"/>
      <c r="B421" s="73"/>
      <c r="C421" s="73"/>
      <c r="D421" s="73"/>
      <c r="E421" s="73"/>
      <c r="F421" s="73"/>
      <c r="G421" s="73"/>
      <c r="H421" s="73"/>
      <c r="I421" s="73"/>
      <c r="J421" s="73"/>
      <c r="K421" s="73"/>
      <c r="L421" s="73"/>
      <c r="M421" s="73"/>
      <c r="N421" s="73"/>
      <c r="O421" s="73"/>
      <c r="P421" s="88">
        <v>42278</v>
      </c>
      <c r="Q421" s="6" t="s">
        <v>852</v>
      </c>
      <c r="R421" s="110" t="s">
        <v>853</v>
      </c>
      <c r="S421" s="77">
        <v>1</v>
      </c>
      <c r="T421" s="72"/>
      <c r="U421" s="75"/>
      <c r="V421" s="116"/>
      <c r="W421" s="79"/>
      <c r="X421" s="5"/>
      <c r="Y421" s="98"/>
    </row>
    <row r="422" spans="1:25" customFormat="1" ht="38.25">
      <c r="A422" s="73"/>
      <c r="B422" s="73"/>
      <c r="C422" s="73"/>
      <c r="D422" s="73"/>
      <c r="E422" s="73"/>
      <c r="F422" s="73"/>
      <c r="G422" s="73"/>
      <c r="H422" s="73"/>
      <c r="I422" s="73"/>
      <c r="J422" s="73"/>
      <c r="K422" s="73"/>
      <c r="L422" s="73"/>
      <c r="M422" s="73"/>
      <c r="N422" s="73"/>
      <c r="O422" s="73"/>
      <c r="P422" s="74"/>
      <c r="Q422" s="6" t="s">
        <v>854</v>
      </c>
      <c r="R422" s="74"/>
      <c r="S422" s="74"/>
      <c r="T422" s="74"/>
      <c r="U422" s="74"/>
      <c r="V422" s="92"/>
      <c r="W422" s="74"/>
      <c r="X422" s="5"/>
      <c r="Y422" s="94"/>
    </row>
    <row r="423" spans="1:25" customFormat="1" ht="63.75">
      <c r="A423" s="73"/>
      <c r="B423" s="73"/>
      <c r="C423" s="73"/>
      <c r="D423" s="73"/>
      <c r="E423" s="73"/>
      <c r="F423" s="73"/>
      <c r="G423" s="73"/>
      <c r="H423" s="73"/>
      <c r="I423" s="73"/>
      <c r="J423" s="73"/>
      <c r="K423" s="73"/>
      <c r="L423" s="73"/>
      <c r="M423" s="73"/>
      <c r="N423" s="73"/>
      <c r="O423" s="73"/>
      <c r="P423" s="88">
        <v>42355</v>
      </c>
      <c r="Q423" s="6" t="s">
        <v>838</v>
      </c>
      <c r="R423" s="110" t="s">
        <v>855</v>
      </c>
      <c r="S423" s="77">
        <v>1</v>
      </c>
      <c r="T423" s="72"/>
      <c r="U423" s="75"/>
      <c r="V423" s="116"/>
      <c r="W423" s="79"/>
      <c r="X423" s="5"/>
      <c r="Y423" s="98"/>
    </row>
    <row r="424" spans="1:25" customFormat="1">
      <c r="A424" s="73"/>
      <c r="B424" s="73"/>
      <c r="C424" s="73"/>
      <c r="D424" s="73"/>
      <c r="E424" s="73"/>
      <c r="F424" s="73"/>
      <c r="G424" s="73"/>
      <c r="H424" s="73"/>
      <c r="I424" s="73"/>
      <c r="J424" s="73"/>
      <c r="K424" s="73"/>
      <c r="L424" s="73"/>
      <c r="M424" s="73"/>
      <c r="N424" s="73"/>
      <c r="O424" s="73"/>
      <c r="P424" s="73"/>
      <c r="Q424" s="6"/>
      <c r="R424" s="73"/>
      <c r="S424" s="73"/>
      <c r="T424" s="73"/>
      <c r="U424" s="73"/>
      <c r="V424" s="91"/>
      <c r="W424" s="73"/>
      <c r="X424" s="5"/>
      <c r="Y424" s="94"/>
    </row>
    <row r="425" spans="1:25" customFormat="1" ht="51">
      <c r="A425" s="74"/>
      <c r="B425" s="74"/>
      <c r="C425" s="74"/>
      <c r="D425" s="74"/>
      <c r="E425" s="74"/>
      <c r="F425" s="74"/>
      <c r="G425" s="74"/>
      <c r="H425" s="74"/>
      <c r="I425" s="74"/>
      <c r="J425" s="74"/>
      <c r="K425" s="74"/>
      <c r="L425" s="74"/>
      <c r="M425" s="74"/>
      <c r="N425" s="74"/>
      <c r="O425" s="74"/>
      <c r="P425" s="74"/>
      <c r="Q425" s="6" t="s">
        <v>840</v>
      </c>
      <c r="R425" s="74"/>
      <c r="S425" s="74"/>
      <c r="T425" s="74"/>
      <c r="U425" s="74"/>
      <c r="V425" s="92"/>
      <c r="W425" s="74"/>
      <c r="X425" s="5"/>
      <c r="Y425" s="94"/>
    </row>
    <row r="426" spans="1:25">
      <c r="A426" s="95">
        <v>20152010041763</v>
      </c>
      <c r="B426" s="79">
        <v>658</v>
      </c>
      <c r="C426" s="82" t="s">
        <v>856</v>
      </c>
      <c r="D426" s="88">
        <v>41991</v>
      </c>
      <c r="E426" s="105" t="s">
        <v>35</v>
      </c>
      <c r="F426" s="87" t="s">
        <v>857</v>
      </c>
      <c r="G426" s="87" t="s">
        <v>858</v>
      </c>
      <c r="H426" s="75" t="s">
        <v>175</v>
      </c>
      <c r="I426" s="144" t="s">
        <v>859</v>
      </c>
      <c r="J426" s="87" t="s">
        <v>860</v>
      </c>
      <c r="K426" s="75" t="s">
        <v>41</v>
      </c>
      <c r="L426" s="137" t="s">
        <v>861</v>
      </c>
      <c r="M426" s="139" t="s">
        <v>862</v>
      </c>
      <c r="N426" s="88">
        <v>42065</v>
      </c>
      <c r="O426" s="88">
        <v>42551</v>
      </c>
      <c r="P426" s="88">
        <v>42247</v>
      </c>
      <c r="Q426" s="87" t="s">
        <v>863</v>
      </c>
      <c r="R426" s="110" t="s">
        <v>864</v>
      </c>
      <c r="S426" s="78">
        <v>0.3</v>
      </c>
      <c r="T426" s="72" t="s">
        <v>110</v>
      </c>
      <c r="U426" s="75"/>
      <c r="V426" s="116"/>
      <c r="W426" s="87"/>
      <c r="X426" s="79">
        <v>521</v>
      </c>
      <c r="Y426" s="98"/>
    </row>
    <row r="427" spans="1:25" customFormat="1">
      <c r="A427" s="73"/>
      <c r="B427" s="73"/>
      <c r="C427" s="73"/>
      <c r="D427" s="73"/>
      <c r="E427" s="73"/>
      <c r="F427" s="73"/>
      <c r="G427" s="73"/>
      <c r="H427" s="73"/>
      <c r="I427" s="27"/>
      <c r="J427" s="73"/>
      <c r="K427" s="73"/>
      <c r="L427" s="6"/>
      <c r="M427" s="5"/>
      <c r="N427" s="73"/>
      <c r="O427" s="73"/>
      <c r="P427" s="73"/>
      <c r="Q427" s="73"/>
      <c r="R427" s="73"/>
      <c r="S427" s="73"/>
      <c r="T427" s="73"/>
      <c r="U427" s="73"/>
      <c r="V427" s="91"/>
      <c r="W427" s="73"/>
      <c r="X427" s="73"/>
      <c r="Y427" s="94"/>
    </row>
    <row r="428" spans="1:25" customFormat="1" ht="89.25">
      <c r="A428" s="73"/>
      <c r="B428" s="73"/>
      <c r="C428" s="73"/>
      <c r="D428" s="73"/>
      <c r="E428" s="73"/>
      <c r="F428" s="73"/>
      <c r="G428" s="73"/>
      <c r="H428" s="73"/>
      <c r="I428" s="7" t="s">
        <v>865</v>
      </c>
      <c r="J428" s="73"/>
      <c r="K428" s="73"/>
      <c r="L428" s="6"/>
      <c r="M428" s="5"/>
      <c r="N428" s="73"/>
      <c r="O428" s="73"/>
      <c r="P428" s="73"/>
      <c r="Q428" s="73"/>
      <c r="R428" s="73"/>
      <c r="S428" s="73"/>
      <c r="T428" s="73"/>
      <c r="U428" s="73"/>
      <c r="V428" s="91"/>
      <c r="W428" s="73"/>
      <c r="X428" s="73"/>
      <c r="Y428" s="94"/>
    </row>
    <row r="429" spans="1:25" customFormat="1" ht="38.25">
      <c r="A429" s="73"/>
      <c r="B429" s="73"/>
      <c r="C429" s="73"/>
      <c r="D429" s="73"/>
      <c r="E429" s="73"/>
      <c r="F429" s="73"/>
      <c r="G429" s="73"/>
      <c r="H429" s="73"/>
      <c r="I429" s="7"/>
      <c r="J429" s="73"/>
      <c r="K429" s="73"/>
      <c r="L429" s="6" t="s">
        <v>866</v>
      </c>
      <c r="M429" s="5"/>
      <c r="N429" s="73"/>
      <c r="O429" s="73"/>
      <c r="P429" s="74"/>
      <c r="Q429" s="74"/>
      <c r="R429" s="74"/>
      <c r="S429" s="74"/>
      <c r="T429" s="74"/>
      <c r="U429" s="74"/>
      <c r="V429" s="92"/>
      <c r="W429" s="74"/>
      <c r="X429" s="73"/>
      <c r="Y429" s="94"/>
    </row>
    <row r="430" spans="1:25" customFormat="1" ht="89.25">
      <c r="A430" s="74"/>
      <c r="B430" s="74"/>
      <c r="C430" s="74"/>
      <c r="D430" s="74"/>
      <c r="E430" s="74"/>
      <c r="F430" s="74"/>
      <c r="G430" s="74"/>
      <c r="H430" s="74"/>
      <c r="I430" s="7" t="s">
        <v>867</v>
      </c>
      <c r="J430" s="74"/>
      <c r="K430" s="74"/>
      <c r="L430" s="6"/>
      <c r="M430" s="5" t="s">
        <v>862</v>
      </c>
      <c r="N430" s="74"/>
      <c r="O430" s="74"/>
      <c r="P430" s="4">
        <v>42356</v>
      </c>
      <c r="Q430" s="6" t="s">
        <v>868</v>
      </c>
      <c r="R430" s="13"/>
      <c r="S430" s="21">
        <v>0.5</v>
      </c>
      <c r="T430" s="33"/>
      <c r="U430" s="12"/>
      <c r="V430" s="30"/>
      <c r="W430" s="6"/>
      <c r="X430" s="74"/>
      <c r="Y430" s="3"/>
    </row>
    <row r="431" spans="1:25">
      <c r="A431" s="95">
        <v>20157200226733</v>
      </c>
      <c r="B431" s="79">
        <v>660</v>
      </c>
      <c r="C431" s="93" t="s">
        <v>22</v>
      </c>
      <c r="D431" s="88">
        <v>42138</v>
      </c>
      <c r="E431" s="105" t="s">
        <v>469</v>
      </c>
      <c r="F431" s="87" t="s">
        <v>869</v>
      </c>
      <c r="G431" s="87" t="s">
        <v>870</v>
      </c>
      <c r="H431" s="75" t="s">
        <v>175</v>
      </c>
      <c r="I431" s="99" t="s">
        <v>871</v>
      </c>
      <c r="J431" s="87" t="s">
        <v>872</v>
      </c>
      <c r="K431" s="75" t="s">
        <v>41</v>
      </c>
      <c r="L431" s="137" t="s">
        <v>873</v>
      </c>
      <c r="M431" s="99" t="s">
        <v>874</v>
      </c>
      <c r="N431" s="88">
        <v>42309</v>
      </c>
      <c r="O431" s="88">
        <v>42428</v>
      </c>
      <c r="P431" s="88">
        <v>42426</v>
      </c>
      <c r="Q431" s="144" t="s">
        <v>875</v>
      </c>
      <c r="R431" s="161" t="s">
        <v>876</v>
      </c>
      <c r="S431" s="77">
        <v>1</v>
      </c>
      <c r="T431" s="76" t="s">
        <v>68</v>
      </c>
      <c r="U431" s="76" t="s">
        <v>24</v>
      </c>
      <c r="V431" s="90" t="s">
        <v>24</v>
      </c>
      <c r="W431" s="96">
        <v>42426</v>
      </c>
      <c r="X431" s="86"/>
      <c r="Y431" s="98"/>
    </row>
    <row r="432" spans="1:25" customFormat="1">
      <c r="A432" s="73"/>
      <c r="B432" s="73"/>
      <c r="C432" s="73"/>
      <c r="D432" s="73"/>
      <c r="E432" s="73"/>
      <c r="F432" s="73"/>
      <c r="G432" s="73"/>
      <c r="H432" s="73"/>
      <c r="I432" s="73"/>
      <c r="J432" s="73"/>
      <c r="K432" s="73"/>
      <c r="L432" s="6"/>
      <c r="M432" s="73"/>
      <c r="N432" s="73"/>
      <c r="O432" s="73"/>
      <c r="P432" s="73"/>
      <c r="Q432" s="7"/>
      <c r="R432" s="43"/>
      <c r="S432" s="73"/>
      <c r="T432" s="73"/>
      <c r="U432" s="73"/>
      <c r="V432" s="91"/>
      <c r="W432" s="73"/>
      <c r="X432" s="73"/>
      <c r="Y432" s="94"/>
    </row>
    <row r="433" spans="1:25" customFormat="1" ht="51">
      <c r="A433" s="73"/>
      <c r="B433" s="73"/>
      <c r="C433" s="73"/>
      <c r="D433" s="73"/>
      <c r="E433" s="73"/>
      <c r="F433" s="73"/>
      <c r="G433" s="73"/>
      <c r="H433" s="73"/>
      <c r="I433" s="73"/>
      <c r="J433" s="73"/>
      <c r="K433" s="73"/>
      <c r="L433" s="6" t="s">
        <v>877</v>
      </c>
      <c r="M433" s="73"/>
      <c r="N433" s="73"/>
      <c r="O433" s="73"/>
      <c r="P433" s="73"/>
      <c r="Q433" s="7" t="s">
        <v>878</v>
      </c>
      <c r="R433" s="43"/>
      <c r="S433" s="73"/>
      <c r="T433" s="73"/>
      <c r="U433" s="73"/>
      <c r="V433" s="91"/>
      <c r="W433" s="73"/>
      <c r="X433" s="73"/>
      <c r="Y433" s="94"/>
    </row>
    <row r="434" spans="1:25" customFormat="1" ht="140.25">
      <c r="A434" s="73"/>
      <c r="B434" s="73"/>
      <c r="C434" s="73"/>
      <c r="D434" s="73"/>
      <c r="E434" s="73"/>
      <c r="F434" s="73"/>
      <c r="G434" s="73"/>
      <c r="H434" s="73"/>
      <c r="I434" s="73"/>
      <c r="J434" s="73"/>
      <c r="K434" s="74"/>
      <c r="L434" s="6"/>
      <c r="M434" s="74"/>
      <c r="N434" s="74"/>
      <c r="O434" s="74"/>
      <c r="P434" s="74"/>
      <c r="Q434" s="7"/>
      <c r="R434" s="43" t="s">
        <v>879</v>
      </c>
      <c r="S434" s="74"/>
      <c r="T434" s="74"/>
      <c r="U434" s="74"/>
      <c r="V434" s="92"/>
      <c r="W434" s="74"/>
      <c r="X434" s="74"/>
      <c r="Y434" s="94"/>
    </row>
    <row r="435" spans="1:25" customFormat="1">
      <c r="A435" s="73"/>
      <c r="B435" s="73"/>
      <c r="C435" s="73"/>
      <c r="D435" s="73"/>
      <c r="E435" s="73"/>
      <c r="F435" s="73"/>
      <c r="G435" s="73"/>
      <c r="H435" s="73"/>
      <c r="I435" s="73"/>
      <c r="J435" s="73"/>
      <c r="K435" s="75" t="s">
        <v>235</v>
      </c>
      <c r="L435" s="7" t="s">
        <v>880</v>
      </c>
      <c r="M435" s="99" t="s">
        <v>874</v>
      </c>
      <c r="N435" s="88">
        <v>42200</v>
      </c>
      <c r="O435" s="88">
        <v>42246</v>
      </c>
      <c r="P435" s="88">
        <v>42426</v>
      </c>
      <c r="Q435" s="99" t="s">
        <v>881</v>
      </c>
      <c r="R435" s="103" t="s">
        <v>882</v>
      </c>
      <c r="S435" s="77">
        <v>1</v>
      </c>
      <c r="T435" s="76" t="s">
        <v>68</v>
      </c>
      <c r="U435" s="76" t="s">
        <v>24</v>
      </c>
      <c r="V435" s="90" t="s">
        <v>24</v>
      </c>
      <c r="W435" s="96">
        <v>42426</v>
      </c>
      <c r="X435" s="86"/>
      <c r="Y435" s="98"/>
    </row>
    <row r="436" spans="1:25" customFormat="1" ht="25.5">
      <c r="A436" s="73"/>
      <c r="B436" s="73"/>
      <c r="C436" s="73"/>
      <c r="D436" s="73"/>
      <c r="E436" s="73"/>
      <c r="F436" s="73"/>
      <c r="G436" s="73"/>
      <c r="H436" s="73"/>
      <c r="I436" s="73"/>
      <c r="J436" s="73"/>
      <c r="K436" s="73"/>
      <c r="L436" s="7" t="s">
        <v>883</v>
      </c>
      <c r="M436" s="73"/>
      <c r="N436" s="73"/>
      <c r="O436" s="73"/>
      <c r="P436" s="73"/>
      <c r="Q436" s="73"/>
      <c r="R436" s="73"/>
      <c r="S436" s="73"/>
      <c r="T436" s="73"/>
      <c r="U436" s="73"/>
      <c r="V436" s="91"/>
      <c r="W436" s="73"/>
      <c r="X436" s="73"/>
      <c r="Y436" s="94"/>
    </row>
    <row r="437" spans="1:25" customFormat="1">
      <c r="A437" s="74"/>
      <c r="B437" s="74"/>
      <c r="C437" s="74"/>
      <c r="D437" s="74"/>
      <c r="E437" s="74"/>
      <c r="F437" s="74"/>
      <c r="G437" s="74"/>
      <c r="H437" s="74"/>
      <c r="I437" s="74"/>
      <c r="J437" s="74"/>
      <c r="K437" s="74"/>
      <c r="L437" s="7" t="s">
        <v>884</v>
      </c>
      <c r="M437" s="74"/>
      <c r="N437" s="74"/>
      <c r="O437" s="74"/>
      <c r="P437" s="74"/>
      <c r="Q437" s="74"/>
      <c r="R437" s="74"/>
      <c r="S437" s="74"/>
      <c r="T437" s="74"/>
      <c r="U437" s="74"/>
      <c r="V437" s="92"/>
      <c r="W437" s="74"/>
      <c r="X437" s="74"/>
      <c r="Y437" s="94"/>
    </row>
    <row r="438" spans="1:25">
      <c r="A438" s="95">
        <v>20157200226733</v>
      </c>
      <c r="B438" s="79">
        <v>661</v>
      </c>
      <c r="C438" s="93" t="s">
        <v>22</v>
      </c>
      <c r="D438" s="88">
        <v>42138</v>
      </c>
      <c r="E438" s="105" t="s">
        <v>469</v>
      </c>
      <c r="F438" s="87" t="s">
        <v>869</v>
      </c>
      <c r="G438" s="87" t="s">
        <v>885</v>
      </c>
      <c r="H438" s="75" t="s">
        <v>175</v>
      </c>
      <c r="I438" s="99" t="s">
        <v>886</v>
      </c>
      <c r="J438" s="87" t="s">
        <v>887</v>
      </c>
      <c r="K438" s="75" t="s">
        <v>41</v>
      </c>
      <c r="L438" s="137" t="s">
        <v>873</v>
      </c>
      <c r="M438" s="99" t="s">
        <v>874</v>
      </c>
      <c r="N438" s="88">
        <v>42309</v>
      </c>
      <c r="O438" s="88">
        <v>42428</v>
      </c>
      <c r="P438" s="88">
        <v>42426</v>
      </c>
      <c r="Q438" s="144" t="s">
        <v>875</v>
      </c>
      <c r="R438" s="161" t="s">
        <v>876</v>
      </c>
      <c r="S438" s="77">
        <v>1</v>
      </c>
      <c r="T438" s="76" t="s">
        <v>68</v>
      </c>
      <c r="U438" s="76" t="s">
        <v>24</v>
      </c>
      <c r="V438" s="90" t="s">
        <v>24</v>
      </c>
      <c r="W438" s="96">
        <v>42426</v>
      </c>
      <c r="X438" s="86"/>
      <c r="Y438" s="98"/>
    </row>
    <row r="439" spans="1:25" customFormat="1">
      <c r="A439" s="73"/>
      <c r="B439" s="73"/>
      <c r="C439" s="73"/>
      <c r="D439" s="73"/>
      <c r="E439" s="73"/>
      <c r="F439" s="73"/>
      <c r="G439" s="73"/>
      <c r="H439" s="73"/>
      <c r="I439" s="73"/>
      <c r="J439" s="73"/>
      <c r="K439" s="73"/>
      <c r="L439" s="6"/>
      <c r="M439" s="73"/>
      <c r="N439" s="73"/>
      <c r="O439" s="73"/>
      <c r="P439" s="73"/>
      <c r="Q439" s="7"/>
      <c r="R439" s="43"/>
      <c r="S439" s="73"/>
      <c r="T439" s="73"/>
      <c r="U439" s="73"/>
      <c r="V439" s="91"/>
      <c r="W439" s="73"/>
      <c r="X439" s="73"/>
      <c r="Y439" s="94"/>
    </row>
    <row r="440" spans="1:25" customFormat="1" ht="51">
      <c r="A440" s="73"/>
      <c r="B440" s="73"/>
      <c r="C440" s="73"/>
      <c r="D440" s="73"/>
      <c r="E440" s="73"/>
      <c r="F440" s="73"/>
      <c r="G440" s="73"/>
      <c r="H440" s="73"/>
      <c r="I440" s="73"/>
      <c r="J440" s="73"/>
      <c r="K440" s="73"/>
      <c r="L440" s="6" t="s">
        <v>877</v>
      </c>
      <c r="M440" s="73"/>
      <c r="N440" s="73"/>
      <c r="O440" s="73"/>
      <c r="P440" s="73"/>
      <c r="Q440" s="7" t="s">
        <v>878</v>
      </c>
      <c r="R440" s="43"/>
      <c r="S440" s="73"/>
      <c r="T440" s="73"/>
      <c r="U440" s="73"/>
      <c r="V440" s="91"/>
      <c r="W440" s="73"/>
      <c r="X440" s="73"/>
      <c r="Y440" s="94"/>
    </row>
    <row r="441" spans="1:25" customFormat="1" ht="140.25">
      <c r="A441" s="73"/>
      <c r="B441" s="73"/>
      <c r="C441" s="73"/>
      <c r="D441" s="73"/>
      <c r="E441" s="73"/>
      <c r="F441" s="73"/>
      <c r="G441" s="73"/>
      <c r="H441" s="73"/>
      <c r="I441" s="73"/>
      <c r="J441" s="73"/>
      <c r="K441" s="74"/>
      <c r="L441" s="6"/>
      <c r="M441" s="74"/>
      <c r="N441" s="74"/>
      <c r="O441" s="74"/>
      <c r="P441" s="74"/>
      <c r="Q441" s="7"/>
      <c r="R441" s="43" t="s">
        <v>879</v>
      </c>
      <c r="S441" s="74"/>
      <c r="T441" s="74"/>
      <c r="U441" s="74"/>
      <c r="V441" s="92"/>
      <c r="W441" s="74"/>
      <c r="X441" s="74"/>
      <c r="Y441" s="94"/>
    </row>
    <row r="442" spans="1:25" customFormat="1" ht="63.75">
      <c r="A442" s="73"/>
      <c r="B442" s="73"/>
      <c r="C442" s="73"/>
      <c r="D442" s="73"/>
      <c r="E442" s="73"/>
      <c r="F442" s="73"/>
      <c r="G442" s="73"/>
      <c r="H442" s="73"/>
      <c r="I442" s="73"/>
      <c r="J442" s="73"/>
      <c r="K442" s="75" t="s">
        <v>235</v>
      </c>
      <c r="L442" s="7" t="s">
        <v>888</v>
      </c>
      <c r="M442" s="99" t="s">
        <v>874</v>
      </c>
      <c r="N442" s="88">
        <v>42200</v>
      </c>
      <c r="O442" s="88">
        <v>42246</v>
      </c>
      <c r="P442" s="88">
        <v>42426</v>
      </c>
      <c r="Q442" s="99" t="s">
        <v>889</v>
      </c>
      <c r="R442" s="103" t="s">
        <v>890</v>
      </c>
      <c r="S442" s="77">
        <v>1</v>
      </c>
      <c r="T442" s="76" t="s">
        <v>68</v>
      </c>
      <c r="U442" s="76" t="s">
        <v>24</v>
      </c>
      <c r="V442" s="90" t="s">
        <v>24</v>
      </c>
      <c r="W442" s="96">
        <v>42426</v>
      </c>
      <c r="X442" s="86"/>
      <c r="Y442" s="98"/>
    </row>
    <row r="443" spans="1:25" customFormat="1">
      <c r="A443" s="74"/>
      <c r="B443" s="74"/>
      <c r="C443" s="74"/>
      <c r="D443" s="74"/>
      <c r="E443" s="74"/>
      <c r="F443" s="74"/>
      <c r="G443" s="74"/>
      <c r="H443" s="74"/>
      <c r="I443" s="74"/>
      <c r="J443" s="74"/>
      <c r="K443" s="74"/>
      <c r="L443" s="7" t="s">
        <v>891</v>
      </c>
      <c r="M443" s="74"/>
      <c r="N443" s="74"/>
      <c r="O443" s="74"/>
      <c r="P443" s="74"/>
      <c r="Q443" s="74"/>
      <c r="R443" s="74"/>
      <c r="S443" s="74"/>
      <c r="T443" s="74"/>
      <c r="U443" s="74"/>
      <c r="V443" s="92"/>
      <c r="W443" s="74"/>
      <c r="X443" s="74"/>
      <c r="Y443" s="94"/>
    </row>
    <row r="444" spans="1:25">
      <c r="A444" s="95">
        <v>20157200226733</v>
      </c>
      <c r="B444" s="79">
        <v>662</v>
      </c>
      <c r="C444" s="79" t="s">
        <v>22</v>
      </c>
      <c r="D444" s="88">
        <v>42138</v>
      </c>
      <c r="E444" s="79" t="s">
        <v>469</v>
      </c>
      <c r="F444" s="79" t="s">
        <v>869</v>
      </c>
      <c r="G444" s="79" t="s">
        <v>892</v>
      </c>
      <c r="H444" s="79" t="s">
        <v>175</v>
      </c>
      <c r="I444" s="99" t="s">
        <v>893</v>
      </c>
      <c r="J444" s="79" t="s">
        <v>894</v>
      </c>
      <c r="K444" s="79" t="s">
        <v>41</v>
      </c>
      <c r="L444" s="99" t="s">
        <v>895</v>
      </c>
      <c r="M444" s="144" t="s">
        <v>874</v>
      </c>
      <c r="N444" s="88">
        <v>42290</v>
      </c>
      <c r="O444" s="88">
        <v>42369</v>
      </c>
      <c r="P444" s="88">
        <v>42426</v>
      </c>
      <c r="Q444" s="99" t="s">
        <v>896</v>
      </c>
      <c r="R444" s="103" t="s">
        <v>897</v>
      </c>
      <c r="S444" s="77">
        <v>1</v>
      </c>
      <c r="T444" s="76" t="s">
        <v>68</v>
      </c>
      <c r="U444" s="76" t="s">
        <v>24</v>
      </c>
      <c r="V444" s="90" t="s">
        <v>24</v>
      </c>
      <c r="W444" s="96">
        <v>42643</v>
      </c>
      <c r="X444" s="87"/>
      <c r="Y444" s="98"/>
    </row>
    <row r="445" spans="1:25" customFormat="1">
      <c r="A445" s="73"/>
      <c r="B445" s="73"/>
      <c r="C445" s="73"/>
      <c r="D445" s="73"/>
      <c r="E445" s="73"/>
      <c r="F445" s="73"/>
      <c r="G445" s="73"/>
      <c r="H445" s="73"/>
      <c r="I445" s="73"/>
      <c r="J445" s="73"/>
      <c r="K445" s="73"/>
      <c r="L445" s="73"/>
      <c r="M445" s="7" t="s">
        <v>898</v>
      </c>
      <c r="N445" s="73"/>
      <c r="O445" s="73"/>
      <c r="P445" s="73"/>
      <c r="Q445" s="73"/>
      <c r="R445" s="73"/>
      <c r="S445" s="73"/>
      <c r="T445" s="73"/>
      <c r="U445" s="73"/>
      <c r="V445" s="91"/>
      <c r="W445" s="73"/>
      <c r="X445" s="73"/>
      <c r="Y445" s="94"/>
    </row>
    <row r="446" spans="1:25" customFormat="1">
      <c r="A446" s="73"/>
      <c r="B446" s="73"/>
      <c r="C446" s="73"/>
      <c r="D446" s="73"/>
      <c r="E446" s="73"/>
      <c r="F446" s="73"/>
      <c r="G446" s="73"/>
      <c r="H446" s="73"/>
      <c r="I446" s="73"/>
      <c r="J446" s="73"/>
      <c r="K446" s="73"/>
      <c r="L446" s="74"/>
      <c r="M446" s="7" t="s">
        <v>899</v>
      </c>
      <c r="N446" s="74"/>
      <c r="O446" s="74"/>
      <c r="P446" s="74"/>
      <c r="Q446" s="74"/>
      <c r="R446" s="74"/>
      <c r="S446" s="74"/>
      <c r="T446" s="74"/>
      <c r="U446" s="74"/>
      <c r="V446" s="92"/>
      <c r="W446" s="74"/>
      <c r="X446" s="74"/>
      <c r="Y446" s="94"/>
    </row>
    <row r="447" spans="1:25" customFormat="1" ht="76.5">
      <c r="A447" s="74"/>
      <c r="B447" s="74"/>
      <c r="C447" s="74"/>
      <c r="D447" s="74"/>
      <c r="E447" s="74"/>
      <c r="F447" s="74"/>
      <c r="G447" s="74"/>
      <c r="H447" s="74"/>
      <c r="I447" s="74"/>
      <c r="J447" s="74"/>
      <c r="K447" s="74"/>
      <c r="L447" s="7" t="s">
        <v>895</v>
      </c>
      <c r="M447" s="7" t="s">
        <v>874</v>
      </c>
      <c r="N447" s="4">
        <v>42290</v>
      </c>
      <c r="O447" s="4">
        <v>42369</v>
      </c>
      <c r="P447" s="4">
        <v>42643</v>
      </c>
      <c r="Q447" s="6" t="s">
        <v>900</v>
      </c>
      <c r="R447" s="43" t="s">
        <v>901</v>
      </c>
      <c r="S447" s="14">
        <v>1</v>
      </c>
      <c r="T447" s="16" t="s">
        <v>68</v>
      </c>
      <c r="U447" s="16" t="s">
        <v>24</v>
      </c>
      <c r="V447" s="17" t="s">
        <v>24</v>
      </c>
      <c r="W447" s="18">
        <v>42643</v>
      </c>
      <c r="X447" s="6"/>
      <c r="Y447" s="3"/>
    </row>
    <row r="448" spans="1:25">
      <c r="A448" s="95">
        <v>20157200226733</v>
      </c>
      <c r="B448" s="79">
        <v>663</v>
      </c>
      <c r="C448" s="93" t="s">
        <v>22</v>
      </c>
      <c r="D448" s="88">
        <v>42138</v>
      </c>
      <c r="E448" s="105" t="s">
        <v>469</v>
      </c>
      <c r="F448" s="87" t="s">
        <v>869</v>
      </c>
      <c r="G448" s="87" t="s">
        <v>902</v>
      </c>
      <c r="H448" s="75" t="s">
        <v>175</v>
      </c>
      <c r="I448" s="144" t="s">
        <v>903</v>
      </c>
      <c r="J448" s="87" t="s">
        <v>904</v>
      </c>
      <c r="K448" s="75" t="s">
        <v>41</v>
      </c>
      <c r="L448" s="163"/>
      <c r="M448" s="144" t="s">
        <v>899</v>
      </c>
      <c r="N448" s="88">
        <v>42400</v>
      </c>
      <c r="O448" s="88">
        <v>42510</v>
      </c>
      <c r="P448" s="124"/>
      <c r="Q448" s="87" t="s">
        <v>900</v>
      </c>
      <c r="R448" s="95"/>
      <c r="S448" s="75"/>
      <c r="T448" s="75"/>
      <c r="U448" s="87"/>
      <c r="V448" s="108"/>
      <c r="W448" s="87"/>
      <c r="X448" s="87"/>
      <c r="Y448" s="98"/>
    </row>
    <row r="449" spans="1:25" customFormat="1" ht="38.25">
      <c r="A449" s="73"/>
      <c r="B449" s="73"/>
      <c r="C449" s="73"/>
      <c r="D449" s="73"/>
      <c r="E449" s="73"/>
      <c r="F449" s="73"/>
      <c r="G449" s="73"/>
      <c r="H449" s="73"/>
      <c r="I449" s="7" t="s">
        <v>905</v>
      </c>
      <c r="J449" s="73"/>
      <c r="K449" s="73"/>
      <c r="L449" s="7" t="s">
        <v>906</v>
      </c>
      <c r="M449" s="7" t="s">
        <v>874</v>
      </c>
      <c r="N449" s="73"/>
      <c r="O449" s="73"/>
      <c r="P449" s="73"/>
      <c r="Q449" s="73"/>
      <c r="R449" s="73"/>
      <c r="S449" s="73"/>
      <c r="T449" s="73"/>
      <c r="U449" s="73"/>
      <c r="V449" s="112"/>
      <c r="W449" s="73"/>
      <c r="X449" s="73"/>
      <c r="Y449" s="94"/>
    </row>
    <row r="450" spans="1:25" customFormat="1" ht="25.5">
      <c r="A450" s="73"/>
      <c r="B450" s="73"/>
      <c r="C450" s="73"/>
      <c r="D450" s="73"/>
      <c r="E450" s="73"/>
      <c r="F450" s="73"/>
      <c r="G450" s="73"/>
      <c r="H450" s="73"/>
      <c r="I450" s="7" t="s">
        <v>907</v>
      </c>
      <c r="J450" s="73"/>
      <c r="K450" s="73"/>
      <c r="L450" s="7"/>
      <c r="M450" s="7" t="s">
        <v>898</v>
      </c>
      <c r="N450" s="73"/>
      <c r="O450" s="73"/>
      <c r="P450" s="73"/>
      <c r="Q450" s="73"/>
      <c r="R450" s="73"/>
      <c r="S450" s="73"/>
      <c r="T450" s="73"/>
      <c r="U450" s="73"/>
      <c r="V450" s="112"/>
      <c r="W450" s="73"/>
      <c r="X450" s="73"/>
      <c r="Y450" s="94"/>
    </row>
    <row r="451" spans="1:25" customFormat="1" ht="38.25">
      <c r="A451" s="74"/>
      <c r="B451" s="74"/>
      <c r="C451" s="74"/>
      <c r="D451" s="74"/>
      <c r="E451" s="74"/>
      <c r="F451" s="74"/>
      <c r="G451" s="74"/>
      <c r="H451" s="74"/>
      <c r="I451" s="7" t="s">
        <v>908</v>
      </c>
      <c r="J451" s="74"/>
      <c r="K451" s="74"/>
      <c r="L451" s="7" t="s">
        <v>909</v>
      </c>
      <c r="M451" s="7"/>
      <c r="N451" s="74"/>
      <c r="O451" s="74"/>
      <c r="P451" s="74"/>
      <c r="Q451" s="74"/>
      <c r="R451" s="74"/>
      <c r="S451" s="74"/>
      <c r="T451" s="74"/>
      <c r="U451" s="74"/>
      <c r="V451" s="109"/>
      <c r="W451" s="74"/>
      <c r="X451" s="74"/>
      <c r="Y451" s="94"/>
    </row>
    <row r="452" spans="1:25">
      <c r="A452" s="95">
        <v>20157200226733</v>
      </c>
      <c r="B452" s="79">
        <v>664</v>
      </c>
      <c r="C452" s="93" t="s">
        <v>22</v>
      </c>
      <c r="D452" s="88">
        <v>42138</v>
      </c>
      <c r="E452" s="105" t="s">
        <v>469</v>
      </c>
      <c r="F452" s="87" t="s">
        <v>869</v>
      </c>
      <c r="G452" s="87" t="s">
        <v>910</v>
      </c>
      <c r="H452" s="75" t="s">
        <v>38</v>
      </c>
      <c r="I452" s="144" t="s">
        <v>911</v>
      </c>
      <c r="J452" s="87" t="s">
        <v>912</v>
      </c>
      <c r="K452" s="75" t="s">
        <v>269</v>
      </c>
      <c r="L452" s="144" t="s">
        <v>913</v>
      </c>
      <c r="M452" s="99" t="s">
        <v>874</v>
      </c>
      <c r="N452" s="88">
        <v>42255</v>
      </c>
      <c r="O452" s="88">
        <v>42368</v>
      </c>
      <c r="P452" s="88">
        <v>42426</v>
      </c>
      <c r="Q452" s="144" t="s">
        <v>914</v>
      </c>
      <c r="R452" s="103" t="s">
        <v>915</v>
      </c>
      <c r="S452" s="77">
        <v>1</v>
      </c>
      <c r="T452" s="76" t="s">
        <v>68</v>
      </c>
      <c r="U452" s="76" t="s">
        <v>24</v>
      </c>
      <c r="V452" s="90" t="s">
        <v>24</v>
      </c>
      <c r="W452" s="96">
        <v>42426</v>
      </c>
      <c r="X452" s="86"/>
      <c r="Y452" s="98"/>
    </row>
    <row r="453" spans="1:25" customFormat="1" ht="25.5">
      <c r="A453" s="73"/>
      <c r="B453" s="73"/>
      <c r="C453" s="73"/>
      <c r="D453" s="73"/>
      <c r="E453" s="73"/>
      <c r="F453" s="73"/>
      <c r="G453" s="73"/>
      <c r="H453" s="73"/>
      <c r="I453" s="7" t="s">
        <v>916</v>
      </c>
      <c r="J453" s="73"/>
      <c r="K453" s="73"/>
      <c r="L453" s="7" t="s">
        <v>917</v>
      </c>
      <c r="M453" s="73"/>
      <c r="N453" s="73"/>
      <c r="O453" s="73"/>
      <c r="P453" s="73"/>
      <c r="Q453" s="7"/>
      <c r="R453" s="73"/>
      <c r="S453" s="73"/>
      <c r="T453" s="73"/>
      <c r="U453" s="73"/>
      <c r="V453" s="91"/>
      <c r="W453" s="73"/>
      <c r="X453" s="73"/>
      <c r="Y453" s="94"/>
    </row>
    <row r="454" spans="1:25" customFormat="1" ht="63.75">
      <c r="A454" s="73"/>
      <c r="B454" s="73"/>
      <c r="C454" s="73"/>
      <c r="D454" s="73"/>
      <c r="E454" s="73"/>
      <c r="F454" s="73"/>
      <c r="G454" s="73"/>
      <c r="H454" s="73"/>
      <c r="I454" s="7" t="s">
        <v>918</v>
      </c>
      <c r="J454" s="73"/>
      <c r="K454" s="73"/>
      <c r="L454" s="7"/>
      <c r="M454" s="73"/>
      <c r="N454" s="73"/>
      <c r="O454" s="73"/>
      <c r="P454" s="73"/>
      <c r="Q454" s="7" t="s">
        <v>919</v>
      </c>
      <c r="R454" s="73"/>
      <c r="S454" s="73"/>
      <c r="T454" s="73"/>
      <c r="U454" s="73"/>
      <c r="V454" s="91"/>
      <c r="W454" s="73"/>
      <c r="X454" s="73"/>
      <c r="Y454" s="94"/>
    </row>
    <row r="455" spans="1:25" customFormat="1">
      <c r="A455" s="74"/>
      <c r="B455" s="74"/>
      <c r="C455" s="74"/>
      <c r="D455" s="74"/>
      <c r="E455" s="74"/>
      <c r="F455" s="74"/>
      <c r="G455" s="74"/>
      <c r="H455" s="74"/>
      <c r="I455" s="7" t="s">
        <v>920</v>
      </c>
      <c r="J455" s="74"/>
      <c r="K455" s="74"/>
      <c r="L455" s="7"/>
      <c r="M455" s="74"/>
      <c r="N455" s="74"/>
      <c r="O455" s="74"/>
      <c r="P455" s="74"/>
      <c r="Q455" s="7"/>
      <c r="R455" s="74"/>
      <c r="S455" s="74"/>
      <c r="T455" s="74"/>
      <c r="U455" s="74"/>
      <c r="V455" s="92"/>
      <c r="W455" s="74"/>
      <c r="X455" s="74"/>
      <c r="Y455" s="94"/>
    </row>
    <row r="456" spans="1:25">
      <c r="A456" s="138">
        <v>20157200226733</v>
      </c>
      <c r="B456" s="139">
        <v>665</v>
      </c>
      <c r="C456" s="140" t="s">
        <v>22</v>
      </c>
      <c r="D456" s="141">
        <v>42138</v>
      </c>
      <c r="E456" s="142" t="s">
        <v>469</v>
      </c>
      <c r="F456" s="137" t="s">
        <v>869</v>
      </c>
      <c r="G456" s="137" t="s">
        <v>921</v>
      </c>
      <c r="H456" s="143" t="s">
        <v>175</v>
      </c>
      <c r="I456" s="144" t="s">
        <v>922</v>
      </c>
      <c r="J456" s="137" t="s">
        <v>923</v>
      </c>
      <c r="K456" s="143" t="s">
        <v>41</v>
      </c>
      <c r="L456" s="144" t="s">
        <v>924</v>
      </c>
      <c r="M456" s="144" t="s">
        <v>874</v>
      </c>
      <c r="N456" s="141">
        <v>42217</v>
      </c>
      <c r="O456" s="141">
        <v>42551</v>
      </c>
      <c r="P456" s="137"/>
      <c r="Q456" s="139"/>
      <c r="R456" s="138"/>
      <c r="S456" s="143"/>
      <c r="T456" s="143"/>
      <c r="U456" s="137"/>
      <c r="V456" s="164"/>
      <c r="W456" s="137"/>
      <c r="X456" s="137"/>
      <c r="Y456" s="152"/>
    </row>
    <row r="457" spans="1:25">
      <c r="A457" s="95">
        <v>20157200226733</v>
      </c>
      <c r="B457" s="79">
        <v>666</v>
      </c>
      <c r="C457" s="93" t="s">
        <v>22</v>
      </c>
      <c r="D457" s="88">
        <v>42138</v>
      </c>
      <c r="E457" s="105" t="s">
        <v>469</v>
      </c>
      <c r="F457" s="87" t="s">
        <v>869</v>
      </c>
      <c r="G457" s="87" t="s">
        <v>925</v>
      </c>
      <c r="H457" s="75" t="s">
        <v>175</v>
      </c>
      <c r="I457" s="99" t="s">
        <v>926</v>
      </c>
      <c r="J457" s="87" t="s">
        <v>927</v>
      </c>
      <c r="K457" s="75" t="s">
        <v>41</v>
      </c>
      <c r="L457" s="144" t="s">
        <v>928</v>
      </c>
      <c r="M457" s="144" t="s">
        <v>929</v>
      </c>
      <c r="N457" s="141">
        <v>42278</v>
      </c>
      <c r="O457" s="141">
        <v>42307</v>
      </c>
      <c r="P457" s="88">
        <v>42632</v>
      </c>
      <c r="Q457" s="165" t="s">
        <v>930</v>
      </c>
      <c r="R457" s="166" t="s">
        <v>931</v>
      </c>
      <c r="S457" s="77">
        <v>1</v>
      </c>
      <c r="T457" s="76" t="s">
        <v>68</v>
      </c>
      <c r="U457" s="76" t="s">
        <v>24</v>
      </c>
      <c r="V457" s="90" t="s">
        <v>24</v>
      </c>
      <c r="W457" s="96">
        <v>42643</v>
      </c>
      <c r="X457" s="87"/>
      <c r="Y457" s="98"/>
    </row>
    <row r="458" spans="1:25" customFormat="1" ht="63.75">
      <c r="A458" s="73"/>
      <c r="B458" s="73"/>
      <c r="C458" s="73"/>
      <c r="D458" s="73"/>
      <c r="E458" s="73"/>
      <c r="F458" s="73"/>
      <c r="G458" s="73"/>
      <c r="H458" s="73"/>
      <c r="I458" s="73"/>
      <c r="J458" s="73"/>
      <c r="K458" s="73"/>
      <c r="L458" s="7" t="s">
        <v>932</v>
      </c>
      <c r="M458" s="7" t="s">
        <v>933</v>
      </c>
      <c r="N458" s="28"/>
      <c r="O458" s="28"/>
      <c r="P458" s="73"/>
      <c r="Q458" s="51" t="s">
        <v>934</v>
      </c>
      <c r="R458" s="47" t="s">
        <v>935</v>
      </c>
      <c r="S458" s="73"/>
      <c r="T458" s="73"/>
      <c r="U458" s="73"/>
      <c r="V458" s="91"/>
      <c r="W458" s="73"/>
      <c r="X458" s="73"/>
      <c r="Y458" s="94"/>
    </row>
    <row r="459" spans="1:25" customFormat="1" ht="51">
      <c r="A459" s="73"/>
      <c r="B459" s="73"/>
      <c r="C459" s="73"/>
      <c r="D459" s="73"/>
      <c r="E459" s="73"/>
      <c r="F459" s="73"/>
      <c r="G459" s="73"/>
      <c r="H459" s="73"/>
      <c r="I459" s="73"/>
      <c r="J459" s="73"/>
      <c r="K459" s="73"/>
      <c r="L459" s="7" t="s">
        <v>936</v>
      </c>
      <c r="M459" s="7"/>
      <c r="N459" s="4">
        <v>42309</v>
      </c>
      <c r="O459" s="4">
        <v>42338</v>
      </c>
      <c r="P459" s="73"/>
      <c r="Q459" s="51" t="s">
        <v>937</v>
      </c>
      <c r="R459" s="47" t="s">
        <v>938</v>
      </c>
      <c r="S459" s="73"/>
      <c r="T459" s="73"/>
      <c r="U459" s="73"/>
      <c r="V459" s="91"/>
      <c r="W459" s="73"/>
      <c r="X459" s="73"/>
      <c r="Y459" s="94"/>
    </row>
    <row r="460" spans="1:25" customFormat="1" ht="25.5">
      <c r="A460" s="73"/>
      <c r="B460" s="73"/>
      <c r="C460" s="73"/>
      <c r="D460" s="73"/>
      <c r="E460" s="73"/>
      <c r="F460" s="73"/>
      <c r="G460" s="73"/>
      <c r="H460" s="73"/>
      <c r="I460" s="73"/>
      <c r="J460" s="73"/>
      <c r="K460" s="73"/>
      <c r="L460" s="7"/>
      <c r="M460" s="7"/>
      <c r="N460" s="5"/>
      <c r="O460" s="5"/>
      <c r="P460" s="73"/>
      <c r="Q460" s="51" t="s">
        <v>939</v>
      </c>
      <c r="R460" s="47" t="s">
        <v>940</v>
      </c>
      <c r="S460" s="73"/>
      <c r="T460" s="73"/>
      <c r="U460" s="73"/>
      <c r="V460" s="91"/>
      <c r="W460" s="73"/>
      <c r="X460" s="73"/>
      <c r="Y460" s="94"/>
    </row>
    <row r="461" spans="1:25" customFormat="1">
      <c r="A461" s="74"/>
      <c r="B461" s="74"/>
      <c r="C461" s="74"/>
      <c r="D461" s="74"/>
      <c r="E461" s="74"/>
      <c r="F461" s="74"/>
      <c r="G461" s="74"/>
      <c r="H461" s="74"/>
      <c r="I461" s="74"/>
      <c r="J461" s="74"/>
      <c r="K461" s="74"/>
      <c r="L461" s="7"/>
      <c r="M461" s="7"/>
      <c r="N461" s="4">
        <v>42339</v>
      </c>
      <c r="O461" s="4">
        <v>42369</v>
      </c>
      <c r="P461" s="74"/>
      <c r="Q461" s="51"/>
      <c r="R461" s="47"/>
      <c r="S461" s="74"/>
      <c r="T461" s="74"/>
      <c r="U461" s="74"/>
      <c r="V461" s="92"/>
      <c r="W461" s="74"/>
      <c r="X461" s="74"/>
      <c r="Y461" s="94"/>
    </row>
    <row r="462" spans="1:25">
      <c r="A462" s="95">
        <v>20157200226733</v>
      </c>
      <c r="B462" s="79">
        <v>667</v>
      </c>
      <c r="C462" s="93" t="s">
        <v>22</v>
      </c>
      <c r="D462" s="88">
        <v>42138</v>
      </c>
      <c r="E462" s="105" t="s">
        <v>469</v>
      </c>
      <c r="F462" s="87" t="s">
        <v>869</v>
      </c>
      <c r="G462" s="87" t="s">
        <v>941</v>
      </c>
      <c r="H462" s="75" t="s">
        <v>175</v>
      </c>
      <c r="I462" s="99" t="s">
        <v>942</v>
      </c>
      <c r="J462" s="87" t="s">
        <v>943</v>
      </c>
      <c r="K462" s="75" t="s">
        <v>41</v>
      </c>
      <c r="L462" s="144" t="s">
        <v>944</v>
      </c>
      <c r="M462" s="144" t="s">
        <v>929</v>
      </c>
      <c r="N462" s="141">
        <v>42278</v>
      </c>
      <c r="O462" s="141">
        <v>42307</v>
      </c>
      <c r="P462" s="87"/>
      <c r="Q462" s="79"/>
      <c r="R462" s="95"/>
      <c r="S462" s="75"/>
      <c r="T462" s="75"/>
      <c r="U462" s="87"/>
      <c r="V462" s="108"/>
      <c r="W462" s="87"/>
      <c r="X462" s="87"/>
      <c r="Y462" s="98"/>
    </row>
    <row r="463" spans="1:25" customFormat="1" ht="25.5">
      <c r="A463" s="73"/>
      <c r="B463" s="73"/>
      <c r="C463" s="73"/>
      <c r="D463" s="73"/>
      <c r="E463" s="73"/>
      <c r="F463" s="73"/>
      <c r="G463" s="73"/>
      <c r="H463" s="73"/>
      <c r="I463" s="73"/>
      <c r="J463" s="73"/>
      <c r="K463" s="73"/>
      <c r="L463" s="7" t="s">
        <v>945</v>
      </c>
      <c r="M463" s="7" t="s">
        <v>933</v>
      </c>
      <c r="N463" s="28"/>
      <c r="O463" s="28"/>
      <c r="P463" s="73"/>
      <c r="Q463" s="73"/>
      <c r="R463" s="73"/>
      <c r="S463" s="73"/>
      <c r="T463" s="73"/>
      <c r="U463" s="73"/>
      <c r="V463" s="112"/>
      <c r="W463" s="73"/>
      <c r="X463" s="73"/>
      <c r="Y463" s="94"/>
    </row>
    <row r="464" spans="1:25" customFormat="1" ht="25.5">
      <c r="A464" s="73"/>
      <c r="B464" s="73"/>
      <c r="C464" s="73"/>
      <c r="D464" s="73"/>
      <c r="E464" s="73"/>
      <c r="F464" s="73"/>
      <c r="G464" s="73"/>
      <c r="H464" s="73"/>
      <c r="I464" s="73"/>
      <c r="J464" s="73"/>
      <c r="K464" s="73"/>
      <c r="L464" s="7" t="s">
        <v>946</v>
      </c>
      <c r="M464" s="7"/>
      <c r="N464" s="4">
        <v>42309</v>
      </c>
      <c r="O464" s="4">
        <v>42338</v>
      </c>
      <c r="P464" s="73"/>
      <c r="Q464" s="73"/>
      <c r="R464" s="73"/>
      <c r="S464" s="73"/>
      <c r="T464" s="73"/>
      <c r="U464" s="73"/>
      <c r="V464" s="112"/>
      <c r="W464" s="73"/>
      <c r="X464" s="73"/>
      <c r="Y464" s="94"/>
    </row>
    <row r="465" spans="1:25" customFormat="1">
      <c r="A465" s="73"/>
      <c r="B465" s="73"/>
      <c r="C465" s="73"/>
      <c r="D465" s="73"/>
      <c r="E465" s="73"/>
      <c r="F465" s="73"/>
      <c r="G465" s="73"/>
      <c r="H465" s="73"/>
      <c r="I465" s="73"/>
      <c r="J465" s="73"/>
      <c r="K465" s="73"/>
      <c r="L465" s="7"/>
      <c r="M465" s="7"/>
      <c r="N465" s="5"/>
      <c r="O465" s="5"/>
      <c r="P465" s="73"/>
      <c r="Q465" s="73"/>
      <c r="R465" s="73"/>
      <c r="S465" s="73"/>
      <c r="T465" s="73"/>
      <c r="U465" s="73"/>
      <c r="V465" s="112"/>
      <c r="W465" s="73"/>
      <c r="X465" s="73"/>
      <c r="Y465" s="94"/>
    </row>
    <row r="466" spans="1:25" customFormat="1">
      <c r="A466" s="74"/>
      <c r="B466" s="74"/>
      <c r="C466" s="74"/>
      <c r="D466" s="74"/>
      <c r="E466" s="74"/>
      <c r="F466" s="74"/>
      <c r="G466" s="74"/>
      <c r="H466" s="74"/>
      <c r="I466" s="74"/>
      <c r="J466" s="74"/>
      <c r="K466" s="74"/>
      <c r="L466" s="7"/>
      <c r="M466" s="7"/>
      <c r="N466" s="4">
        <v>42339</v>
      </c>
      <c r="O466" s="4">
        <v>42369</v>
      </c>
      <c r="P466" s="74"/>
      <c r="Q466" s="74"/>
      <c r="R466" s="74"/>
      <c r="S466" s="74"/>
      <c r="T466" s="74"/>
      <c r="U466" s="74"/>
      <c r="V466" s="109"/>
      <c r="W466" s="74"/>
      <c r="X466" s="74"/>
      <c r="Y466" s="94"/>
    </row>
    <row r="467" spans="1:25">
      <c r="A467" s="89">
        <v>7400225153</v>
      </c>
      <c r="B467" s="79">
        <v>668</v>
      </c>
      <c r="C467" s="75" t="s">
        <v>468</v>
      </c>
      <c r="D467" s="88">
        <v>41600</v>
      </c>
      <c r="E467" s="105" t="s">
        <v>35</v>
      </c>
      <c r="F467" s="79" t="s">
        <v>622</v>
      </c>
      <c r="G467" s="79"/>
      <c r="H467" s="75" t="s">
        <v>140</v>
      </c>
      <c r="I467" s="99" t="s">
        <v>947</v>
      </c>
      <c r="J467" s="87" t="s">
        <v>948</v>
      </c>
      <c r="K467" s="75" t="s">
        <v>95</v>
      </c>
      <c r="L467" s="87" t="s">
        <v>949</v>
      </c>
      <c r="M467" s="87" t="s">
        <v>950</v>
      </c>
      <c r="N467" s="88">
        <v>41641</v>
      </c>
      <c r="O467" s="88">
        <v>42369</v>
      </c>
      <c r="P467" s="141">
        <v>41641</v>
      </c>
      <c r="Q467" s="167" t="s">
        <v>951</v>
      </c>
      <c r="R467" s="145"/>
      <c r="S467" s="146">
        <v>1</v>
      </c>
      <c r="T467" s="148" t="s">
        <v>68</v>
      </c>
      <c r="U467" s="148" t="s">
        <v>24</v>
      </c>
      <c r="V467" s="149" t="s">
        <v>24</v>
      </c>
      <c r="W467" s="150">
        <v>42632</v>
      </c>
      <c r="X467" s="151"/>
      <c r="Y467" s="152"/>
    </row>
    <row r="468" spans="1:25" customFormat="1" ht="63.75">
      <c r="A468" s="73"/>
      <c r="B468" s="73"/>
      <c r="C468" s="73"/>
      <c r="D468" s="73"/>
      <c r="E468" s="73"/>
      <c r="F468" s="73"/>
      <c r="G468" s="73"/>
      <c r="H468" s="73"/>
      <c r="I468" s="73"/>
      <c r="J468" s="73"/>
      <c r="K468" s="73"/>
      <c r="L468" s="73"/>
      <c r="M468" s="73"/>
      <c r="N468" s="73"/>
      <c r="O468" s="73"/>
      <c r="P468" s="4">
        <v>41669</v>
      </c>
      <c r="Q468" s="6" t="s">
        <v>952</v>
      </c>
      <c r="R468" s="13"/>
      <c r="S468" s="21">
        <v>0.7</v>
      </c>
      <c r="T468" s="52" t="s">
        <v>273</v>
      </c>
      <c r="U468" s="5"/>
      <c r="V468" s="44"/>
      <c r="W468" s="5"/>
      <c r="X468" s="5"/>
      <c r="Y468" s="3"/>
    </row>
    <row r="469" spans="1:25" customFormat="1" ht="38.25">
      <c r="A469" s="73"/>
      <c r="B469" s="73"/>
      <c r="C469" s="73"/>
      <c r="D469" s="73"/>
      <c r="E469" s="73"/>
      <c r="F469" s="73"/>
      <c r="G469" s="73"/>
      <c r="H469" s="73"/>
      <c r="I469" s="73"/>
      <c r="J469" s="73"/>
      <c r="K469" s="73"/>
      <c r="L469" s="73"/>
      <c r="M469" s="73"/>
      <c r="N469" s="73"/>
      <c r="O469" s="73"/>
      <c r="P469" s="4">
        <v>42296</v>
      </c>
      <c r="Q469" s="6" t="s">
        <v>953</v>
      </c>
      <c r="R469" s="13"/>
      <c r="S469" s="21">
        <v>0.7</v>
      </c>
      <c r="T469" s="33" t="s">
        <v>110</v>
      </c>
      <c r="U469" s="5"/>
      <c r="V469" s="44"/>
      <c r="W469" s="5"/>
      <c r="X469" s="5"/>
      <c r="Y469" s="3"/>
    </row>
    <row r="470" spans="1:25" customFormat="1">
      <c r="A470" s="73"/>
      <c r="B470" s="73"/>
      <c r="C470" s="73"/>
      <c r="D470" s="73"/>
      <c r="E470" s="73"/>
      <c r="F470" s="73"/>
      <c r="G470" s="73"/>
      <c r="H470" s="73"/>
      <c r="I470" s="73"/>
      <c r="J470" s="73"/>
      <c r="K470" s="73"/>
      <c r="L470" s="73"/>
      <c r="M470" s="73"/>
      <c r="N470" s="73"/>
      <c r="O470" s="73"/>
      <c r="P470" s="88">
        <v>42466</v>
      </c>
      <c r="Q470" s="6" t="s">
        <v>954</v>
      </c>
      <c r="R470" s="13" t="s">
        <v>955</v>
      </c>
      <c r="S470" s="81">
        <v>1</v>
      </c>
      <c r="T470" s="85" t="s">
        <v>68</v>
      </c>
      <c r="U470" s="82"/>
      <c r="V470" s="127"/>
      <c r="W470" s="97">
        <v>42466</v>
      </c>
      <c r="X470" s="79"/>
      <c r="Y470" s="98"/>
    </row>
    <row r="471" spans="1:25" customFormat="1" ht="25.5">
      <c r="A471" s="73"/>
      <c r="B471" s="73"/>
      <c r="C471" s="73"/>
      <c r="D471" s="73"/>
      <c r="E471" s="73"/>
      <c r="F471" s="73"/>
      <c r="G471" s="73"/>
      <c r="H471" s="73"/>
      <c r="I471" s="73"/>
      <c r="J471" s="73"/>
      <c r="K471" s="73"/>
      <c r="L471" s="73"/>
      <c r="M471" s="73"/>
      <c r="N471" s="73"/>
      <c r="O471" s="73"/>
      <c r="P471" s="73"/>
      <c r="Q471" s="6" t="s">
        <v>956</v>
      </c>
      <c r="R471" s="29"/>
      <c r="S471" s="73"/>
      <c r="T471" s="73"/>
      <c r="U471" s="73"/>
      <c r="V471" s="91"/>
      <c r="W471" s="73"/>
      <c r="X471" s="73"/>
      <c r="Y471" s="94"/>
    </row>
    <row r="472" spans="1:25" customFormat="1" ht="51">
      <c r="A472" s="73"/>
      <c r="B472" s="73"/>
      <c r="C472" s="73"/>
      <c r="D472" s="73"/>
      <c r="E472" s="73"/>
      <c r="F472" s="73"/>
      <c r="G472" s="73"/>
      <c r="H472" s="73"/>
      <c r="I472" s="73"/>
      <c r="J472" s="73"/>
      <c r="K472" s="73"/>
      <c r="L472" s="73"/>
      <c r="M472" s="73"/>
      <c r="N472" s="73"/>
      <c r="O472" s="73"/>
      <c r="P472" s="73"/>
      <c r="Q472" s="6" t="s">
        <v>957</v>
      </c>
      <c r="R472" s="13" t="s">
        <v>958</v>
      </c>
      <c r="S472" s="73"/>
      <c r="T472" s="73"/>
      <c r="U472" s="73"/>
      <c r="V472" s="91"/>
      <c r="W472" s="73"/>
      <c r="X472" s="73"/>
      <c r="Y472" s="94"/>
    </row>
    <row r="473" spans="1:25" customFormat="1" ht="25.5">
      <c r="A473" s="73"/>
      <c r="B473" s="73"/>
      <c r="C473" s="73"/>
      <c r="D473" s="73"/>
      <c r="E473" s="73"/>
      <c r="F473" s="73"/>
      <c r="G473" s="73"/>
      <c r="H473" s="73"/>
      <c r="I473" s="73"/>
      <c r="J473" s="73"/>
      <c r="K473" s="73"/>
      <c r="L473" s="73"/>
      <c r="M473" s="73"/>
      <c r="N473" s="73"/>
      <c r="O473" s="73"/>
      <c r="P473" s="73"/>
      <c r="Q473" s="6"/>
      <c r="R473" s="13" t="s">
        <v>959</v>
      </c>
      <c r="S473" s="73"/>
      <c r="T473" s="73"/>
      <c r="U473" s="73"/>
      <c r="V473" s="91"/>
      <c r="W473" s="73"/>
      <c r="X473" s="73"/>
      <c r="Y473" s="94"/>
    </row>
    <row r="474" spans="1:25" customFormat="1" ht="76.5">
      <c r="A474" s="73"/>
      <c r="B474" s="73"/>
      <c r="C474" s="73"/>
      <c r="D474" s="73"/>
      <c r="E474" s="73"/>
      <c r="F474" s="73"/>
      <c r="G474" s="73"/>
      <c r="H474" s="73"/>
      <c r="I474" s="73"/>
      <c r="J474" s="73"/>
      <c r="K474" s="73"/>
      <c r="L474" s="73"/>
      <c r="M474" s="73"/>
      <c r="N474" s="73"/>
      <c r="O474" s="73"/>
      <c r="P474" s="73"/>
      <c r="Q474" s="6"/>
      <c r="R474" s="13" t="s">
        <v>960</v>
      </c>
      <c r="S474" s="73"/>
      <c r="T474" s="73"/>
      <c r="U474" s="73"/>
      <c r="V474" s="91"/>
      <c r="W474" s="73"/>
      <c r="X474" s="73"/>
      <c r="Y474" s="94"/>
    </row>
    <row r="475" spans="1:25" customFormat="1" ht="63.75">
      <c r="A475" s="73"/>
      <c r="B475" s="73"/>
      <c r="C475" s="73"/>
      <c r="D475" s="73"/>
      <c r="E475" s="73"/>
      <c r="F475" s="73"/>
      <c r="G475" s="73"/>
      <c r="H475" s="73"/>
      <c r="I475" s="73"/>
      <c r="J475" s="73"/>
      <c r="K475" s="73"/>
      <c r="L475" s="73"/>
      <c r="M475" s="73"/>
      <c r="N475" s="73"/>
      <c r="O475" s="73"/>
      <c r="P475" s="73"/>
      <c r="Q475" s="6"/>
      <c r="R475" s="13" t="s">
        <v>961</v>
      </c>
      <c r="S475" s="73"/>
      <c r="T475" s="73"/>
      <c r="U475" s="73"/>
      <c r="V475" s="91"/>
      <c r="W475" s="73"/>
      <c r="X475" s="73"/>
      <c r="Y475" s="94"/>
    </row>
    <row r="476" spans="1:25" customFormat="1" ht="38.25">
      <c r="A476" s="73"/>
      <c r="B476" s="73"/>
      <c r="C476" s="73"/>
      <c r="D476" s="73"/>
      <c r="E476" s="73"/>
      <c r="F476" s="73"/>
      <c r="G476" s="73"/>
      <c r="H476" s="73"/>
      <c r="I476" s="73"/>
      <c r="J476" s="73"/>
      <c r="K476" s="73"/>
      <c r="L476" s="73"/>
      <c r="M476" s="73"/>
      <c r="N476" s="73"/>
      <c r="O476" s="73"/>
      <c r="P476" s="73"/>
      <c r="Q476" s="6"/>
      <c r="R476" s="13" t="s">
        <v>962</v>
      </c>
      <c r="S476" s="73"/>
      <c r="T476" s="73"/>
      <c r="U476" s="73"/>
      <c r="V476" s="91"/>
      <c r="W476" s="73"/>
      <c r="X476" s="73"/>
      <c r="Y476" s="94"/>
    </row>
    <row r="477" spans="1:25" customFormat="1">
      <c r="A477" s="73"/>
      <c r="B477" s="73"/>
      <c r="C477" s="73"/>
      <c r="D477" s="73"/>
      <c r="E477" s="73"/>
      <c r="F477" s="73"/>
      <c r="G477" s="73"/>
      <c r="H477" s="73"/>
      <c r="I477" s="73"/>
      <c r="J477" s="73"/>
      <c r="K477" s="73"/>
      <c r="L477" s="74"/>
      <c r="M477" s="74"/>
      <c r="N477" s="74"/>
      <c r="O477" s="74"/>
      <c r="P477" s="74"/>
      <c r="Q477" s="6"/>
      <c r="R477" s="13"/>
      <c r="S477" s="74"/>
      <c r="T477" s="74"/>
      <c r="U477" s="74"/>
      <c r="V477" s="92"/>
      <c r="W477" s="74"/>
      <c r="X477" s="74"/>
      <c r="Y477" s="94"/>
    </row>
    <row r="478" spans="1:25" customFormat="1" ht="63.75">
      <c r="A478" s="73"/>
      <c r="B478" s="73"/>
      <c r="C478" s="73"/>
      <c r="D478" s="73"/>
      <c r="E478" s="73"/>
      <c r="F478" s="73"/>
      <c r="G478" s="73"/>
      <c r="H478" s="73"/>
      <c r="I478" s="73"/>
      <c r="J478" s="73"/>
      <c r="K478" s="73"/>
      <c r="L478" s="87" t="s">
        <v>963</v>
      </c>
      <c r="M478" s="87" t="s">
        <v>950</v>
      </c>
      <c r="N478" s="88">
        <v>41623</v>
      </c>
      <c r="O478" s="88">
        <v>42369</v>
      </c>
      <c r="P478" s="4">
        <v>41669</v>
      </c>
      <c r="Q478" s="6" t="s">
        <v>952</v>
      </c>
      <c r="R478" s="13"/>
      <c r="S478" s="21">
        <v>0.7</v>
      </c>
      <c r="T478" s="53" t="s">
        <v>110</v>
      </c>
      <c r="U478" s="6"/>
      <c r="V478" s="10"/>
      <c r="W478" s="6"/>
      <c r="X478" s="5"/>
      <c r="Y478" s="3"/>
    </row>
    <row r="479" spans="1:25" customFormat="1" ht="38.25">
      <c r="A479" s="73"/>
      <c r="B479" s="73"/>
      <c r="C479" s="73"/>
      <c r="D479" s="73"/>
      <c r="E479" s="73"/>
      <c r="F479" s="73"/>
      <c r="G479" s="73"/>
      <c r="H479" s="73"/>
      <c r="I479" s="73"/>
      <c r="J479" s="73"/>
      <c r="K479" s="73"/>
      <c r="L479" s="73"/>
      <c r="M479" s="73"/>
      <c r="N479" s="73"/>
      <c r="O479" s="73"/>
      <c r="P479" s="4">
        <v>42296</v>
      </c>
      <c r="Q479" s="6" t="s">
        <v>964</v>
      </c>
      <c r="R479" s="13"/>
      <c r="S479" s="5" t="s">
        <v>965</v>
      </c>
      <c r="T479" s="33" t="s">
        <v>110</v>
      </c>
      <c r="U479" s="6"/>
      <c r="V479" s="10"/>
      <c r="W479" s="6"/>
      <c r="X479" s="5"/>
      <c r="Y479" s="3"/>
    </row>
    <row r="480" spans="1:25" customFormat="1">
      <c r="A480" s="73"/>
      <c r="B480" s="73"/>
      <c r="C480" s="73"/>
      <c r="D480" s="73"/>
      <c r="E480" s="73"/>
      <c r="F480" s="73"/>
      <c r="G480" s="73"/>
      <c r="H480" s="73"/>
      <c r="I480" s="73"/>
      <c r="J480" s="73"/>
      <c r="K480" s="73"/>
      <c r="L480" s="74"/>
      <c r="M480" s="74"/>
      <c r="N480" s="74"/>
      <c r="O480" s="74"/>
      <c r="P480" s="4">
        <v>42466</v>
      </c>
      <c r="Q480" s="32" t="e">
        <f>HYPERLINK("http://aplicaciones.scrd.gov.co/","Se realizaron las siguientes actividades: 1. Revisión procedimental de Ordenes de Pago y Relaciones de Autorización ( Definir conceptos de Relaciones de Autorización, Registrar Ordenes de Pagos para constitución de cuentas por pagar). 2. Revisar la funcio"&amp;"nalidad de Pagos Contra Ordenes de Pago. 3. Revisar la funcionalidad de Pagos Contra Relaciones de Autorización. 4. Prueba de usuarios con sus respectivos permisos. 5. Verificación de ingreso al aplicativo OPGET, por medio del menu de aplicaciones corpora"&amp;"tivas (http://aplicaciones.scrd.gov.co/) - link Operación y Gestión de Tesorería. 6. verificación de cada una de las opciones de contiene OPGET. Se adjuntan pantallazos de la aplicación.")</f>
        <v>#VALUE!</v>
      </c>
      <c r="R480" s="48" t="e">
        <f>HYPERLINK("http://aplicaciones.scrd.gov.co/","Se realizaron las siguientes pruebas: 1. Revisión procedimental de Ordenes de Pago y Relaciones de Autorización ( Definir conceptos de Relaciones de Autorización, Registrar Ordenes de Pagos para constitución de cuentas por pagar). 2. Revisar la funcionali"&amp;"dad de Pagos Contra Ordenes de Pago. 3. Revisar la funcionalidad de Pagos Contra Relaciones de Autorización. 4. Prueba de usuarios con sus respectivos permisos. 5. Verificación de ingreso al aplicativo OPGET, por medio del menu de aplicaciones corporativa"&amp;"s (http://aplicaciones.scrd.gov.co/) - link Operación y Gestión de Tesorería. 6. verificación de cada una de las opciones de contiene OPGET. ")</f>
        <v>#VALUE!</v>
      </c>
      <c r="S480" s="54">
        <v>1</v>
      </c>
      <c r="T480" s="55" t="s">
        <v>68</v>
      </c>
      <c r="U480" s="56"/>
      <c r="V480" s="57"/>
      <c r="W480" s="58">
        <v>42466</v>
      </c>
      <c r="X480" s="5"/>
      <c r="Y480" s="3"/>
    </row>
    <row r="481" spans="1:25" customFormat="1" ht="63.75">
      <c r="A481" s="73"/>
      <c r="B481" s="73"/>
      <c r="C481" s="73"/>
      <c r="D481" s="73"/>
      <c r="E481" s="73"/>
      <c r="F481" s="73"/>
      <c r="G481" s="73"/>
      <c r="H481" s="73"/>
      <c r="I481" s="73"/>
      <c r="J481" s="73"/>
      <c r="K481" s="73"/>
      <c r="L481" s="87" t="s">
        <v>966</v>
      </c>
      <c r="M481" s="87" t="s">
        <v>950</v>
      </c>
      <c r="N481" s="88">
        <v>41623</v>
      </c>
      <c r="O481" s="88">
        <v>42460</v>
      </c>
      <c r="P481" s="4">
        <v>41669</v>
      </c>
      <c r="Q481" s="6" t="s">
        <v>952</v>
      </c>
      <c r="R481" s="13"/>
      <c r="S481" s="21">
        <v>0.7</v>
      </c>
      <c r="T481" s="52" t="s">
        <v>273</v>
      </c>
      <c r="U481" s="6"/>
      <c r="V481" s="10"/>
      <c r="W481" s="6"/>
      <c r="X481" s="5"/>
      <c r="Y481" s="3"/>
    </row>
    <row r="482" spans="1:25" customFormat="1" ht="76.5">
      <c r="A482" s="73"/>
      <c r="B482" s="73"/>
      <c r="C482" s="73"/>
      <c r="D482" s="73"/>
      <c r="E482" s="73"/>
      <c r="F482" s="73"/>
      <c r="G482" s="73"/>
      <c r="H482" s="73"/>
      <c r="I482" s="73"/>
      <c r="J482" s="73"/>
      <c r="K482" s="73"/>
      <c r="L482" s="73"/>
      <c r="M482" s="73"/>
      <c r="N482" s="73"/>
      <c r="O482" s="73"/>
      <c r="P482" s="4">
        <v>41953</v>
      </c>
      <c r="Q482" s="6" t="s">
        <v>967</v>
      </c>
      <c r="R482" s="13"/>
      <c r="S482" s="21">
        <v>0.7</v>
      </c>
      <c r="T482" s="33" t="s">
        <v>110</v>
      </c>
      <c r="U482" s="6"/>
      <c r="V482" s="10"/>
      <c r="W482" s="6"/>
      <c r="X482" s="5"/>
      <c r="Y482" s="3"/>
    </row>
    <row r="483" spans="1:25" customFormat="1" ht="178.5">
      <c r="A483" s="73"/>
      <c r="B483" s="73"/>
      <c r="C483" s="73"/>
      <c r="D483" s="73"/>
      <c r="E483" s="73"/>
      <c r="F483" s="73"/>
      <c r="G483" s="73"/>
      <c r="H483" s="73"/>
      <c r="I483" s="73"/>
      <c r="J483" s="73"/>
      <c r="K483" s="73"/>
      <c r="L483" s="73"/>
      <c r="M483" s="73"/>
      <c r="N483" s="73"/>
      <c r="O483" s="73"/>
      <c r="P483" s="4">
        <v>42164</v>
      </c>
      <c r="Q483" s="6" t="s">
        <v>968</v>
      </c>
      <c r="R483" s="13"/>
      <c r="S483" s="21">
        <v>0.7</v>
      </c>
      <c r="T483" s="33" t="s">
        <v>110</v>
      </c>
      <c r="U483" s="6"/>
      <c r="V483" s="10"/>
      <c r="W483" s="6"/>
      <c r="X483" s="5"/>
      <c r="Y483" s="3"/>
    </row>
    <row r="484" spans="1:25" customFormat="1">
      <c r="A484" s="73"/>
      <c r="B484" s="73"/>
      <c r="C484" s="73"/>
      <c r="D484" s="73"/>
      <c r="E484" s="73"/>
      <c r="F484" s="73"/>
      <c r="G484" s="73"/>
      <c r="H484" s="73"/>
      <c r="I484" s="73"/>
      <c r="J484" s="73"/>
      <c r="K484" s="73"/>
      <c r="L484" s="73"/>
      <c r="M484" s="73"/>
      <c r="N484" s="73"/>
      <c r="O484" s="73"/>
      <c r="P484" s="4">
        <v>42296</v>
      </c>
      <c r="Q484" s="6" t="s">
        <v>969</v>
      </c>
      <c r="R484" s="13"/>
      <c r="S484" s="21">
        <v>0.7</v>
      </c>
      <c r="T484" s="33" t="s">
        <v>110</v>
      </c>
      <c r="U484" s="6"/>
      <c r="V484" s="10"/>
      <c r="W484" s="6"/>
      <c r="X484" s="5"/>
      <c r="Y484" s="3"/>
    </row>
    <row r="485" spans="1:25" customFormat="1" ht="63.75">
      <c r="A485" s="73"/>
      <c r="B485" s="73"/>
      <c r="C485" s="73"/>
      <c r="D485" s="73"/>
      <c r="E485" s="73"/>
      <c r="F485" s="73"/>
      <c r="G485" s="73"/>
      <c r="H485" s="73"/>
      <c r="I485" s="73"/>
      <c r="J485" s="73"/>
      <c r="K485" s="73"/>
      <c r="L485" s="73"/>
      <c r="M485" s="73"/>
      <c r="N485" s="73"/>
      <c r="O485" s="73"/>
      <c r="P485" s="88">
        <v>42355</v>
      </c>
      <c r="Q485" s="6" t="s">
        <v>838</v>
      </c>
      <c r="R485" s="110"/>
      <c r="S485" s="78">
        <v>0.8</v>
      </c>
      <c r="T485" s="72"/>
      <c r="U485" s="87"/>
      <c r="V485" s="108"/>
      <c r="W485" s="87"/>
      <c r="X485" s="79"/>
      <c r="Y485" s="98"/>
    </row>
    <row r="486" spans="1:25" customFormat="1">
      <c r="A486" s="73"/>
      <c r="B486" s="73"/>
      <c r="C486" s="73"/>
      <c r="D486" s="73"/>
      <c r="E486" s="73"/>
      <c r="F486" s="73"/>
      <c r="G486" s="73"/>
      <c r="H486" s="73"/>
      <c r="I486" s="73"/>
      <c r="J486" s="73"/>
      <c r="K486" s="73"/>
      <c r="L486" s="73"/>
      <c r="M486" s="73"/>
      <c r="N486" s="73"/>
      <c r="O486" s="73"/>
      <c r="P486" s="73"/>
      <c r="Q486" s="6"/>
      <c r="R486" s="73"/>
      <c r="S486" s="73"/>
      <c r="T486" s="73"/>
      <c r="U486" s="73"/>
      <c r="V486" s="112"/>
      <c r="W486" s="73"/>
      <c r="X486" s="73"/>
      <c r="Y486" s="94"/>
    </row>
    <row r="487" spans="1:25" customFormat="1" ht="51">
      <c r="A487" s="73"/>
      <c r="B487" s="73"/>
      <c r="C487" s="73"/>
      <c r="D487" s="73"/>
      <c r="E487" s="73"/>
      <c r="F487" s="73"/>
      <c r="G487" s="73"/>
      <c r="H487" s="73"/>
      <c r="I487" s="73"/>
      <c r="J487" s="73"/>
      <c r="K487" s="73"/>
      <c r="L487" s="73"/>
      <c r="M487" s="73"/>
      <c r="N487" s="73"/>
      <c r="O487" s="73"/>
      <c r="P487" s="74"/>
      <c r="Q487" s="6" t="s">
        <v>840</v>
      </c>
      <c r="R487" s="74"/>
      <c r="S487" s="74"/>
      <c r="T487" s="74"/>
      <c r="U487" s="74"/>
      <c r="V487" s="109"/>
      <c r="W487" s="74"/>
      <c r="X487" s="74"/>
      <c r="Y487" s="94"/>
    </row>
    <row r="488" spans="1:25" customFormat="1" ht="89.25">
      <c r="A488" s="74"/>
      <c r="B488" s="74"/>
      <c r="C488" s="74"/>
      <c r="D488" s="74"/>
      <c r="E488" s="74"/>
      <c r="F488" s="74"/>
      <c r="G488" s="74"/>
      <c r="H488" s="74"/>
      <c r="I488" s="74"/>
      <c r="J488" s="74"/>
      <c r="K488" s="74"/>
      <c r="L488" s="74"/>
      <c r="M488" s="74"/>
      <c r="N488" s="74"/>
      <c r="O488" s="74"/>
      <c r="P488" s="4">
        <v>42466</v>
      </c>
      <c r="Q488" s="6" t="s">
        <v>970</v>
      </c>
      <c r="R488" s="13" t="s">
        <v>971</v>
      </c>
      <c r="S488" s="54">
        <v>1</v>
      </c>
      <c r="T488" s="55" t="s">
        <v>68</v>
      </c>
      <c r="U488" s="56"/>
      <c r="V488" s="57"/>
      <c r="W488" s="58">
        <v>42466</v>
      </c>
      <c r="X488" s="5"/>
      <c r="Y488" s="3"/>
    </row>
    <row r="489" spans="1:25">
      <c r="A489" s="95">
        <v>20157400232333</v>
      </c>
      <c r="B489" s="79">
        <v>669</v>
      </c>
      <c r="C489" s="76" t="s">
        <v>60</v>
      </c>
      <c r="D489" s="88">
        <v>42275</v>
      </c>
      <c r="E489" s="105" t="s">
        <v>35</v>
      </c>
      <c r="F489" s="87" t="s">
        <v>139</v>
      </c>
      <c r="G489" s="99" t="s">
        <v>742</v>
      </c>
      <c r="H489" s="93" t="s">
        <v>38</v>
      </c>
      <c r="I489" s="99" t="s">
        <v>743</v>
      </c>
      <c r="J489" s="87" t="s">
        <v>744</v>
      </c>
      <c r="K489" s="75" t="s">
        <v>41</v>
      </c>
      <c r="L489" s="99" t="s">
        <v>745</v>
      </c>
      <c r="M489" s="79" t="s">
        <v>732</v>
      </c>
      <c r="N489" s="88">
        <v>42278</v>
      </c>
      <c r="O489" s="88">
        <v>42551</v>
      </c>
      <c r="P489" s="88">
        <v>42355</v>
      </c>
      <c r="Q489" s="137" t="s">
        <v>972</v>
      </c>
      <c r="R489" s="122" t="s">
        <v>973</v>
      </c>
      <c r="S489" s="119">
        <v>0.6</v>
      </c>
      <c r="T489" s="118" t="s">
        <v>24</v>
      </c>
      <c r="U489" s="118" t="s">
        <v>24</v>
      </c>
      <c r="V489" s="117" t="s">
        <v>24</v>
      </c>
      <c r="W489" s="87"/>
      <c r="X489" s="79">
        <v>643</v>
      </c>
      <c r="Y489" s="98"/>
    </row>
    <row r="490" spans="1:25" customFormat="1">
      <c r="A490" s="73"/>
      <c r="B490" s="73"/>
      <c r="C490" s="73"/>
      <c r="D490" s="73"/>
      <c r="E490" s="73"/>
      <c r="F490" s="73"/>
      <c r="G490" s="73"/>
      <c r="H490" s="73"/>
      <c r="I490" s="73"/>
      <c r="J490" s="73"/>
      <c r="K490" s="73"/>
      <c r="L490" s="73"/>
      <c r="M490" s="73"/>
      <c r="N490" s="73"/>
      <c r="O490" s="73"/>
      <c r="P490" s="73"/>
      <c r="Q490" s="6"/>
      <c r="R490" s="73"/>
      <c r="S490" s="73"/>
      <c r="T490" s="73"/>
      <c r="U490" s="73"/>
      <c r="V490" s="91"/>
      <c r="W490" s="73"/>
      <c r="X490" s="73"/>
      <c r="Y490" s="94"/>
    </row>
    <row r="491" spans="1:25" customFormat="1" ht="51">
      <c r="A491" s="74"/>
      <c r="B491" s="74"/>
      <c r="C491" s="74"/>
      <c r="D491" s="74"/>
      <c r="E491" s="74"/>
      <c r="F491" s="74"/>
      <c r="G491" s="74"/>
      <c r="H491" s="74"/>
      <c r="I491" s="74"/>
      <c r="J491" s="74"/>
      <c r="K491" s="74"/>
      <c r="L491" s="74"/>
      <c r="M491" s="74"/>
      <c r="N491" s="74"/>
      <c r="O491" s="74"/>
      <c r="P491" s="74"/>
      <c r="Q491" s="6" t="s">
        <v>974</v>
      </c>
      <c r="R491" s="74"/>
      <c r="S491" s="74"/>
      <c r="T491" s="74"/>
      <c r="U491" s="74"/>
      <c r="V491" s="92"/>
      <c r="W491" s="74"/>
      <c r="X491" s="74"/>
      <c r="Y491" s="94"/>
    </row>
    <row r="492" spans="1:25">
      <c r="A492" s="95">
        <v>20157400232333</v>
      </c>
      <c r="B492" s="79">
        <v>670</v>
      </c>
      <c r="C492" s="76" t="s">
        <v>60</v>
      </c>
      <c r="D492" s="88">
        <v>42275</v>
      </c>
      <c r="E492" s="75" t="s">
        <v>35</v>
      </c>
      <c r="F492" s="79" t="s">
        <v>139</v>
      </c>
      <c r="G492" s="79" t="s">
        <v>748</v>
      </c>
      <c r="H492" s="93" t="s">
        <v>728</v>
      </c>
      <c r="I492" s="99" t="s">
        <v>749</v>
      </c>
      <c r="J492" s="79" t="s">
        <v>750</v>
      </c>
      <c r="K492" s="75" t="s">
        <v>41</v>
      </c>
      <c r="L492" s="79" t="s">
        <v>751</v>
      </c>
      <c r="M492" s="79" t="s">
        <v>752</v>
      </c>
      <c r="N492" s="88">
        <v>42278</v>
      </c>
      <c r="O492" s="88">
        <v>42551</v>
      </c>
      <c r="P492" s="141">
        <v>42355</v>
      </c>
      <c r="Q492" s="167" t="s">
        <v>975</v>
      </c>
      <c r="R492" s="145"/>
      <c r="S492" s="139"/>
      <c r="T492" s="139"/>
      <c r="U492" s="143"/>
      <c r="V492" s="156"/>
      <c r="W492" s="137"/>
      <c r="X492" s="139">
        <v>644</v>
      </c>
      <c r="Y492" s="152"/>
    </row>
    <row r="493" spans="1:25" customFormat="1" ht="63.75">
      <c r="A493" s="73"/>
      <c r="B493" s="73"/>
      <c r="C493" s="73"/>
      <c r="D493" s="73"/>
      <c r="E493" s="73"/>
      <c r="F493" s="73"/>
      <c r="G493" s="73"/>
      <c r="H493" s="73"/>
      <c r="I493" s="73"/>
      <c r="J493" s="73"/>
      <c r="K493" s="73"/>
      <c r="L493" s="73"/>
      <c r="M493" s="73"/>
      <c r="N493" s="73"/>
      <c r="O493" s="73"/>
      <c r="P493" s="88">
        <v>42643</v>
      </c>
      <c r="Q493" s="6" t="s">
        <v>976</v>
      </c>
      <c r="R493" s="110" t="s">
        <v>977</v>
      </c>
      <c r="S493" s="79"/>
      <c r="T493" s="79"/>
      <c r="U493" s="75"/>
      <c r="V493" s="116"/>
      <c r="W493" s="87"/>
      <c r="X493" s="79"/>
      <c r="Y493" s="98"/>
    </row>
    <row r="494" spans="1:25" customFormat="1">
      <c r="A494" s="73"/>
      <c r="B494" s="73"/>
      <c r="C494" s="73"/>
      <c r="D494" s="73"/>
      <c r="E494" s="73"/>
      <c r="F494" s="73"/>
      <c r="G494" s="73"/>
      <c r="H494" s="73"/>
      <c r="I494" s="73"/>
      <c r="J494" s="73"/>
      <c r="K494" s="73"/>
      <c r="L494" s="73"/>
      <c r="M494" s="73"/>
      <c r="N494" s="73"/>
      <c r="O494" s="73"/>
      <c r="P494" s="73"/>
      <c r="Q494" s="6" t="s">
        <v>978</v>
      </c>
      <c r="R494" s="73"/>
      <c r="S494" s="73"/>
      <c r="T494" s="73"/>
      <c r="U494" s="73"/>
      <c r="V494" s="91"/>
      <c r="W494" s="73"/>
      <c r="X494" s="73"/>
      <c r="Y494" s="94"/>
    </row>
    <row r="495" spans="1:25" customFormat="1">
      <c r="A495" s="73"/>
      <c r="B495" s="73"/>
      <c r="C495" s="73"/>
      <c r="D495" s="73"/>
      <c r="E495" s="73"/>
      <c r="F495" s="73"/>
      <c r="G495" s="73"/>
      <c r="H495" s="73"/>
      <c r="I495" s="73"/>
      <c r="J495" s="73"/>
      <c r="K495" s="73"/>
      <c r="L495" s="73"/>
      <c r="M495" s="73"/>
      <c r="N495" s="73"/>
      <c r="O495" s="73"/>
      <c r="P495" s="73"/>
      <c r="Q495" s="6" t="s">
        <v>979</v>
      </c>
      <c r="R495" s="73"/>
      <c r="S495" s="73"/>
      <c r="T495" s="73"/>
      <c r="U495" s="73"/>
      <c r="V495" s="91"/>
      <c r="W495" s="73"/>
      <c r="X495" s="73"/>
      <c r="Y495" s="94"/>
    </row>
    <row r="496" spans="1:25" customFormat="1">
      <c r="A496" s="73"/>
      <c r="B496" s="73"/>
      <c r="C496" s="73"/>
      <c r="D496" s="73"/>
      <c r="E496" s="73"/>
      <c r="F496" s="73"/>
      <c r="G496" s="73"/>
      <c r="H496" s="73"/>
      <c r="I496" s="73"/>
      <c r="J496" s="73"/>
      <c r="K496" s="73"/>
      <c r="L496" s="73"/>
      <c r="M496" s="73"/>
      <c r="N496" s="73"/>
      <c r="O496" s="73"/>
      <c r="P496" s="73"/>
      <c r="Q496" s="6" t="s">
        <v>980</v>
      </c>
      <c r="R496" s="73"/>
      <c r="S496" s="73"/>
      <c r="T496" s="73"/>
      <c r="U496" s="73"/>
      <c r="V496" s="91"/>
      <c r="W496" s="73"/>
      <c r="X496" s="73"/>
      <c r="Y496" s="94"/>
    </row>
    <row r="497" spans="1:25" customFormat="1">
      <c r="A497" s="73"/>
      <c r="B497" s="73"/>
      <c r="C497" s="73"/>
      <c r="D497" s="73"/>
      <c r="E497" s="73"/>
      <c r="F497" s="73"/>
      <c r="G497" s="73"/>
      <c r="H497" s="73"/>
      <c r="I497" s="73"/>
      <c r="J497" s="73"/>
      <c r="K497" s="73"/>
      <c r="L497" s="73"/>
      <c r="M497" s="73"/>
      <c r="N497" s="73"/>
      <c r="O497" s="73"/>
      <c r="P497" s="73"/>
      <c r="Q497" s="6" t="s">
        <v>981</v>
      </c>
      <c r="R497" s="73"/>
      <c r="S497" s="73"/>
      <c r="T497" s="73"/>
      <c r="U497" s="73"/>
      <c r="V497" s="91"/>
      <c r="W497" s="73"/>
      <c r="X497" s="73"/>
      <c r="Y497" s="94"/>
    </row>
    <row r="498" spans="1:25" customFormat="1">
      <c r="A498" s="73"/>
      <c r="B498" s="73"/>
      <c r="C498" s="73"/>
      <c r="D498" s="73"/>
      <c r="E498" s="73"/>
      <c r="F498" s="73"/>
      <c r="G498" s="73"/>
      <c r="H498" s="73"/>
      <c r="I498" s="73"/>
      <c r="J498" s="73"/>
      <c r="K498" s="73"/>
      <c r="L498" s="73"/>
      <c r="M498" s="73"/>
      <c r="N498" s="73"/>
      <c r="O498" s="73"/>
      <c r="P498" s="73"/>
      <c r="Q498" s="6"/>
      <c r="R498" s="73"/>
      <c r="S498" s="73"/>
      <c r="T498" s="73"/>
      <c r="U498" s="73"/>
      <c r="V498" s="91"/>
      <c r="W498" s="73"/>
      <c r="X498" s="73"/>
      <c r="Y498" s="94"/>
    </row>
    <row r="499" spans="1:25" customFormat="1" ht="63.75">
      <c r="A499" s="74"/>
      <c r="B499" s="74"/>
      <c r="C499" s="74"/>
      <c r="D499" s="74"/>
      <c r="E499" s="74"/>
      <c r="F499" s="74"/>
      <c r="G499" s="74"/>
      <c r="H499" s="74"/>
      <c r="I499" s="74"/>
      <c r="J499" s="74"/>
      <c r="K499" s="74"/>
      <c r="L499" s="74"/>
      <c r="M499" s="74"/>
      <c r="N499" s="74"/>
      <c r="O499" s="74"/>
      <c r="P499" s="74"/>
      <c r="Q499" s="6" t="s">
        <v>982</v>
      </c>
      <c r="R499" s="74"/>
      <c r="S499" s="74"/>
      <c r="T499" s="74"/>
      <c r="U499" s="74"/>
      <c r="V499" s="92"/>
      <c r="W499" s="74"/>
      <c r="X499" s="74"/>
      <c r="Y499" s="94"/>
    </row>
    <row r="500" spans="1:25">
      <c r="A500" s="138">
        <v>20157400232333</v>
      </c>
      <c r="B500" s="139">
        <v>671</v>
      </c>
      <c r="C500" s="148" t="s">
        <v>60</v>
      </c>
      <c r="D500" s="141">
        <v>42275</v>
      </c>
      <c r="E500" s="142" t="s">
        <v>35</v>
      </c>
      <c r="F500" s="137" t="s">
        <v>139</v>
      </c>
      <c r="G500" s="144" t="s">
        <v>755</v>
      </c>
      <c r="H500" s="140" t="s">
        <v>728</v>
      </c>
      <c r="I500" s="144" t="s">
        <v>756</v>
      </c>
      <c r="J500" s="137" t="s">
        <v>757</v>
      </c>
      <c r="K500" s="143" t="s">
        <v>41</v>
      </c>
      <c r="L500" s="144" t="s">
        <v>758</v>
      </c>
      <c r="M500" s="139" t="s">
        <v>752</v>
      </c>
      <c r="N500" s="141">
        <v>42278</v>
      </c>
      <c r="O500" s="141">
        <v>42551</v>
      </c>
      <c r="P500" s="141">
        <v>42643</v>
      </c>
      <c r="Q500" s="137" t="s">
        <v>983</v>
      </c>
      <c r="R500" s="145"/>
      <c r="S500" s="139"/>
      <c r="T500" s="139"/>
      <c r="U500" s="143"/>
      <c r="V500" s="156"/>
      <c r="W500" s="137"/>
      <c r="X500" s="139">
        <v>645</v>
      </c>
      <c r="Y500" s="152"/>
    </row>
    <row r="501" spans="1:25" customFormat="1" ht="63.75">
      <c r="A501" s="73"/>
      <c r="B501" s="73"/>
      <c r="C501" s="73"/>
      <c r="D501" s="73"/>
      <c r="E501" s="73"/>
      <c r="F501" s="79" t="s">
        <v>984</v>
      </c>
      <c r="G501" s="73"/>
      <c r="H501" s="73"/>
      <c r="I501" s="73"/>
      <c r="J501" s="73"/>
      <c r="K501" s="73"/>
      <c r="L501" s="27"/>
      <c r="M501" s="73"/>
      <c r="N501" s="35">
        <v>42373</v>
      </c>
      <c r="O501" s="35">
        <v>42429</v>
      </c>
      <c r="P501" s="73"/>
      <c r="Q501" s="6" t="s">
        <v>985</v>
      </c>
      <c r="R501" s="73"/>
      <c r="S501" s="73"/>
      <c r="T501" s="73"/>
      <c r="U501" s="73"/>
      <c r="V501" s="91"/>
      <c r="W501" s="73"/>
      <c r="X501" s="73"/>
      <c r="Y501" s="94"/>
    </row>
    <row r="502" spans="1:25" customFormat="1" ht="51">
      <c r="A502" s="73"/>
      <c r="B502" s="73"/>
      <c r="C502" s="73"/>
      <c r="D502" s="73"/>
      <c r="E502" s="73"/>
      <c r="F502" s="73"/>
      <c r="G502" s="73"/>
      <c r="H502" s="73"/>
      <c r="I502" s="73"/>
      <c r="J502" s="73"/>
      <c r="K502" s="73"/>
      <c r="L502" s="7" t="s">
        <v>986</v>
      </c>
      <c r="M502" s="73"/>
      <c r="N502" s="37"/>
      <c r="O502" s="37"/>
      <c r="P502" s="73"/>
      <c r="Q502" s="6" t="s">
        <v>987</v>
      </c>
      <c r="R502" s="73"/>
      <c r="S502" s="73"/>
      <c r="T502" s="73"/>
      <c r="U502" s="73"/>
      <c r="V502" s="91"/>
      <c r="W502" s="73"/>
      <c r="X502" s="73"/>
      <c r="Y502" s="94"/>
    </row>
    <row r="503" spans="1:25" customFormat="1" ht="89.25">
      <c r="A503" s="73"/>
      <c r="B503" s="73"/>
      <c r="C503" s="73"/>
      <c r="D503" s="73"/>
      <c r="E503" s="73"/>
      <c r="F503" s="73"/>
      <c r="G503" s="73"/>
      <c r="H503" s="73"/>
      <c r="I503" s="73"/>
      <c r="J503" s="73"/>
      <c r="K503" s="73"/>
      <c r="L503" s="27"/>
      <c r="M503" s="73"/>
      <c r="N503" s="35">
        <v>42339</v>
      </c>
      <c r="O503" s="35">
        <v>42369</v>
      </c>
      <c r="P503" s="73"/>
      <c r="Q503" s="6" t="s">
        <v>988</v>
      </c>
      <c r="R503" s="73"/>
      <c r="S503" s="73"/>
      <c r="T503" s="73"/>
      <c r="U503" s="73"/>
      <c r="V503" s="91"/>
      <c r="W503" s="73"/>
      <c r="X503" s="73"/>
      <c r="Y503" s="94"/>
    </row>
    <row r="504" spans="1:25" customFormat="1" ht="63.75">
      <c r="A504" s="73"/>
      <c r="B504" s="73"/>
      <c r="C504" s="73"/>
      <c r="D504" s="73"/>
      <c r="E504" s="73"/>
      <c r="F504" s="73"/>
      <c r="G504" s="73"/>
      <c r="H504" s="73"/>
      <c r="I504" s="73"/>
      <c r="J504" s="73"/>
      <c r="K504" s="73"/>
      <c r="L504" s="7" t="s">
        <v>989</v>
      </c>
      <c r="M504" s="73"/>
      <c r="N504" s="37"/>
      <c r="O504" s="37"/>
      <c r="P504" s="73"/>
      <c r="Q504" s="6" t="s">
        <v>990</v>
      </c>
      <c r="R504" s="73"/>
      <c r="S504" s="73"/>
      <c r="T504" s="73"/>
      <c r="U504" s="73"/>
      <c r="V504" s="91"/>
      <c r="W504" s="73"/>
      <c r="X504" s="73"/>
      <c r="Y504" s="94"/>
    </row>
    <row r="505" spans="1:25" customFormat="1" ht="38.25">
      <c r="A505" s="73"/>
      <c r="B505" s="73"/>
      <c r="C505" s="73"/>
      <c r="D505" s="73"/>
      <c r="E505" s="73"/>
      <c r="F505" s="73"/>
      <c r="G505" s="73"/>
      <c r="H505" s="73"/>
      <c r="I505" s="73"/>
      <c r="J505" s="73"/>
      <c r="K505" s="73"/>
      <c r="L505" s="27"/>
      <c r="M505" s="73"/>
      <c r="N505" s="35">
        <v>42373</v>
      </c>
      <c r="O505" s="35">
        <v>42551</v>
      </c>
      <c r="P505" s="73"/>
      <c r="Q505" s="6" t="s">
        <v>991</v>
      </c>
      <c r="R505" s="73"/>
      <c r="S505" s="73"/>
      <c r="T505" s="73"/>
      <c r="U505" s="73"/>
      <c r="V505" s="91"/>
      <c r="W505" s="73"/>
      <c r="X505" s="73"/>
      <c r="Y505" s="94"/>
    </row>
    <row r="506" spans="1:25" customFormat="1" ht="76.5">
      <c r="A506" s="73"/>
      <c r="B506" s="73"/>
      <c r="C506" s="73"/>
      <c r="D506" s="73"/>
      <c r="E506" s="73"/>
      <c r="F506" s="73"/>
      <c r="G506" s="73"/>
      <c r="H506" s="73"/>
      <c r="I506" s="73"/>
      <c r="J506" s="73"/>
      <c r="K506" s="73"/>
      <c r="L506" s="7" t="s">
        <v>992</v>
      </c>
      <c r="M506" s="73"/>
      <c r="N506" s="37"/>
      <c r="O506" s="37"/>
      <c r="P506" s="73"/>
      <c r="Q506" s="6" t="s">
        <v>993</v>
      </c>
      <c r="R506" s="73"/>
      <c r="S506" s="73"/>
      <c r="T506" s="73"/>
      <c r="U506" s="73"/>
      <c r="V506" s="91"/>
      <c r="W506" s="73"/>
      <c r="X506" s="73"/>
      <c r="Y506" s="94"/>
    </row>
    <row r="507" spans="1:25" customFormat="1" ht="25.5">
      <c r="A507" s="73"/>
      <c r="B507" s="73"/>
      <c r="C507" s="73"/>
      <c r="D507" s="73"/>
      <c r="E507" s="73"/>
      <c r="F507" s="73"/>
      <c r="G507" s="73"/>
      <c r="H507" s="73"/>
      <c r="I507" s="73"/>
      <c r="J507" s="73"/>
      <c r="K507" s="73"/>
      <c r="L507" s="27"/>
      <c r="M507" s="73"/>
      <c r="N507" s="37"/>
      <c r="O507" s="37"/>
      <c r="P507" s="73"/>
      <c r="Q507" s="6" t="s">
        <v>994</v>
      </c>
      <c r="R507" s="73"/>
      <c r="S507" s="73"/>
      <c r="T507" s="73"/>
      <c r="U507" s="73"/>
      <c r="V507" s="91"/>
      <c r="W507" s="73"/>
      <c r="X507" s="73"/>
      <c r="Y507" s="94"/>
    </row>
    <row r="508" spans="1:25" customFormat="1" ht="38.25">
      <c r="A508" s="73"/>
      <c r="B508" s="73"/>
      <c r="C508" s="73"/>
      <c r="D508" s="73"/>
      <c r="E508" s="73"/>
      <c r="F508" s="73"/>
      <c r="G508" s="73"/>
      <c r="H508" s="73"/>
      <c r="I508" s="73"/>
      <c r="J508" s="73"/>
      <c r="K508" s="73"/>
      <c r="L508" s="7" t="s">
        <v>995</v>
      </c>
      <c r="M508" s="73"/>
      <c r="N508" s="35">
        <v>42373</v>
      </c>
      <c r="O508" s="35">
        <v>42460</v>
      </c>
      <c r="P508" s="73"/>
      <c r="Q508" s="6" t="s">
        <v>996</v>
      </c>
      <c r="R508" s="73"/>
      <c r="S508" s="73"/>
      <c r="T508" s="73"/>
      <c r="U508" s="73"/>
      <c r="V508" s="91"/>
      <c r="W508" s="73"/>
      <c r="X508" s="73"/>
      <c r="Y508" s="94"/>
    </row>
    <row r="509" spans="1:25" customFormat="1" ht="38.25">
      <c r="A509" s="73"/>
      <c r="B509" s="73"/>
      <c r="C509" s="73"/>
      <c r="D509" s="73"/>
      <c r="E509" s="73"/>
      <c r="F509" s="73"/>
      <c r="G509" s="73"/>
      <c r="H509" s="73"/>
      <c r="I509" s="73"/>
      <c r="J509" s="73"/>
      <c r="K509" s="73"/>
      <c r="L509" s="27"/>
      <c r="M509" s="73"/>
      <c r="N509" s="37"/>
      <c r="O509" s="37"/>
      <c r="P509" s="73"/>
      <c r="Q509" s="6" t="s">
        <v>997</v>
      </c>
      <c r="R509" s="73"/>
      <c r="S509" s="73"/>
      <c r="T509" s="73"/>
      <c r="U509" s="73"/>
      <c r="V509" s="91"/>
      <c r="W509" s="73"/>
      <c r="X509" s="73"/>
      <c r="Y509" s="94"/>
    </row>
    <row r="510" spans="1:25" customFormat="1" ht="25.5">
      <c r="A510" s="73"/>
      <c r="B510" s="73"/>
      <c r="C510" s="73"/>
      <c r="D510" s="73"/>
      <c r="E510" s="73"/>
      <c r="F510" s="73"/>
      <c r="G510" s="73"/>
      <c r="H510" s="73"/>
      <c r="I510" s="73"/>
      <c r="J510" s="73"/>
      <c r="K510" s="73"/>
      <c r="L510" s="7" t="s">
        <v>998</v>
      </c>
      <c r="M510" s="73"/>
      <c r="N510" s="35">
        <v>42350</v>
      </c>
      <c r="O510" s="35">
        <v>42551</v>
      </c>
      <c r="P510" s="73"/>
      <c r="Q510" s="6"/>
      <c r="R510" s="73"/>
      <c r="S510" s="73"/>
      <c r="T510" s="73"/>
      <c r="U510" s="73"/>
      <c r="V510" s="91"/>
      <c r="W510" s="73"/>
      <c r="X510" s="73"/>
      <c r="Y510" s="94"/>
    </row>
    <row r="511" spans="1:25" customFormat="1" ht="25.5">
      <c r="A511" s="73"/>
      <c r="B511" s="73"/>
      <c r="C511" s="73"/>
      <c r="D511" s="73"/>
      <c r="E511" s="73"/>
      <c r="F511" s="73"/>
      <c r="G511" s="73"/>
      <c r="H511" s="73"/>
      <c r="I511" s="73"/>
      <c r="J511" s="73"/>
      <c r="K511" s="73"/>
      <c r="L511" s="7" t="s">
        <v>999</v>
      </c>
      <c r="M511" s="73"/>
      <c r="N511" s="35">
        <v>42373</v>
      </c>
      <c r="O511" s="35">
        <v>42614</v>
      </c>
      <c r="P511" s="73"/>
      <c r="Q511" s="6"/>
      <c r="R511" s="73"/>
      <c r="S511" s="73"/>
      <c r="T511" s="73"/>
      <c r="U511" s="73"/>
      <c r="V511" s="91"/>
      <c r="W511" s="73"/>
      <c r="X511" s="73"/>
      <c r="Y511" s="94"/>
    </row>
    <row r="512" spans="1:25" customFormat="1">
      <c r="A512" s="73"/>
      <c r="B512" s="73"/>
      <c r="C512" s="73"/>
      <c r="D512" s="73"/>
      <c r="E512" s="73"/>
      <c r="F512" s="73"/>
      <c r="G512" s="73"/>
      <c r="H512" s="73"/>
      <c r="I512" s="73"/>
      <c r="J512" s="73"/>
      <c r="K512" s="73"/>
      <c r="L512" s="7" t="s">
        <v>1000</v>
      </c>
      <c r="M512" s="73"/>
      <c r="N512" s="37"/>
      <c r="O512" s="37"/>
      <c r="P512" s="73"/>
      <c r="Q512" s="6"/>
      <c r="R512" s="73"/>
      <c r="S512" s="73"/>
      <c r="T512" s="73"/>
      <c r="U512" s="73"/>
      <c r="V512" s="91"/>
      <c r="W512" s="73"/>
      <c r="X512" s="73"/>
      <c r="Y512" s="94"/>
    </row>
    <row r="513" spans="1:25" customFormat="1">
      <c r="A513" s="73"/>
      <c r="B513" s="73"/>
      <c r="C513" s="73"/>
      <c r="D513" s="73"/>
      <c r="E513" s="73"/>
      <c r="F513" s="73"/>
      <c r="G513" s="73"/>
      <c r="H513" s="73"/>
      <c r="I513" s="73"/>
      <c r="J513" s="73"/>
      <c r="K513" s="73"/>
      <c r="L513" s="7" t="s">
        <v>1001</v>
      </c>
      <c r="M513" s="73"/>
      <c r="N513" s="35">
        <v>42373</v>
      </c>
      <c r="O513" s="35">
        <v>42614</v>
      </c>
      <c r="P513" s="73"/>
      <c r="Q513" s="6"/>
      <c r="R513" s="73"/>
      <c r="S513" s="73"/>
      <c r="T513" s="73"/>
      <c r="U513" s="73"/>
      <c r="V513" s="91"/>
      <c r="W513" s="73"/>
      <c r="X513" s="73"/>
      <c r="Y513" s="94"/>
    </row>
    <row r="514" spans="1:25" customFormat="1">
      <c r="A514" s="73"/>
      <c r="B514" s="73"/>
      <c r="C514" s="73"/>
      <c r="D514" s="73"/>
      <c r="E514" s="73"/>
      <c r="F514" s="73"/>
      <c r="G514" s="73"/>
      <c r="H514" s="73"/>
      <c r="I514" s="73"/>
      <c r="J514" s="73"/>
      <c r="K514" s="73"/>
      <c r="L514" s="7" t="s">
        <v>1002</v>
      </c>
      <c r="M514" s="73"/>
      <c r="N514" s="35">
        <v>42373</v>
      </c>
      <c r="O514" s="35">
        <v>42614</v>
      </c>
      <c r="P514" s="73"/>
      <c r="Q514" s="6"/>
      <c r="R514" s="73"/>
      <c r="S514" s="73"/>
      <c r="T514" s="73"/>
      <c r="U514" s="73"/>
      <c r="V514" s="91"/>
      <c r="W514" s="73"/>
      <c r="X514" s="73"/>
      <c r="Y514" s="94"/>
    </row>
    <row r="515" spans="1:25" customFormat="1" ht="25.5">
      <c r="A515" s="73"/>
      <c r="B515" s="73"/>
      <c r="C515" s="73"/>
      <c r="D515" s="73"/>
      <c r="E515" s="73"/>
      <c r="F515" s="73"/>
      <c r="G515" s="73"/>
      <c r="H515" s="73"/>
      <c r="I515" s="73"/>
      <c r="J515" s="73"/>
      <c r="K515" s="73"/>
      <c r="L515" s="7" t="s">
        <v>1003</v>
      </c>
      <c r="M515" s="73"/>
      <c r="N515" s="37"/>
      <c r="O515" s="37"/>
      <c r="P515" s="73"/>
      <c r="Q515" s="6"/>
      <c r="R515" s="73"/>
      <c r="S515" s="73"/>
      <c r="T515" s="73"/>
      <c r="U515" s="73"/>
      <c r="V515" s="91"/>
      <c r="W515" s="73"/>
      <c r="X515" s="73"/>
      <c r="Y515" s="94"/>
    </row>
    <row r="516" spans="1:25" customFormat="1" ht="25.5">
      <c r="A516" s="73"/>
      <c r="B516" s="73"/>
      <c r="C516" s="73"/>
      <c r="D516" s="73"/>
      <c r="E516" s="73"/>
      <c r="F516" s="73"/>
      <c r="G516" s="73"/>
      <c r="H516" s="73"/>
      <c r="I516" s="73"/>
      <c r="J516" s="73"/>
      <c r="K516" s="73"/>
      <c r="L516" s="7" t="s">
        <v>1004</v>
      </c>
      <c r="M516" s="73"/>
      <c r="N516" s="37"/>
      <c r="O516" s="37"/>
      <c r="P516" s="73"/>
      <c r="Q516" s="6"/>
      <c r="R516" s="73"/>
      <c r="S516" s="73"/>
      <c r="T516" s="73"/>
      <c r="U516" s="73"/>
      <c r="V516" s="91"/>
      <c r="W516" s="73"/>
      <c r="X516" s="73"/>
      <c r="Y516" s="94"/>
    </row>
    <row r="517" spans="1:25" customFormat="1" ht="25.5">
      <c r="A517" s="73"/>
      <c r="B517" s="73"/>
      <c r="C517" s="73"/>
      <c r="D517" s="73"/>
      <c r="E517" s="73"/>
      <c r="F517" s="73"/>
      <c r="G517" s="73"/>
      <c r="H517" s="73"/>
      <c r="I517" s="73"/>
      <c r="J517" s="73"/>
      <c r="K517" s="73"/>
      <c r="L517" s="7" t="s">
        <v>1005</v>
      </c>
      <c r="M517" s="73"/>
      <c r="N517" s="35">
        <v>42339</v>
      </c>
      <c r="O517" s="35">
        <v>42369</v>
      </c>
      <c r="P517" s="73"/>
      <c r="Q517" s="6"/>
      <c r="R517" s="73"/>
      <c r="S517" s="73"/>
      <c r="T517" s="73"/>
      <c r="U517" s="73"/>
      <c r="V517" s="91"/>
      <c r="W517" s="73"/>
      <c r="X517" s="73"/>
      <c r="Y517" s="94"/>
    </row>
    <row r="518" spans="1:25" customFormat="1">
      <c r="A518" s="73"/>
      <c r="B518" s="73"/>
      <c r="C518" s="73"/>
      <c r="D518" s="73"/>
      <c r="E518" s="73"/>
      <c r="F518" s="73"/>
      <c r="G518" s="73"/>
      <c r="H518" s="73"/>
      <c r="I518" s="73"/>
      <c r="J518" s="73"/>
      <c r="K518" s="73"/>
      <c r="L518" s="7"/>
      <c r="M518" s="73"/>
      <c r="N518" s="37"/>
      <c r="O518" s="37"/>
      <c r="P518" s="73"/>
      <c r="Q518" s="6"/>
      <c r="R518" s="73"/>
      <c r="S518" s="73"/>
      <c r="T518" s="73"/>
      <c r="U518" s="73"/>
      <c r="V518" s="91"/>
      <c r="W518" s="73"/>
      <c r="X518" s="73"/>
      <c r="Y518" s="94"/>
    </row>
    <row r="519" spans="1:25" customFormat="1">
      <c r="A519" s="73"/>
      <c r="B519" s="73"/>
      <c r="C519" s="73"/>
      <c r="D519" s="73"/>
      <c r="E519" s="73"/>
      <c r="F519" s="73"/>
      <c r="G519" s="73"/>
      <c r="H519" s="73"/>
      <c r="I519" s="73"/>
      <c r="J519" s="73"/>
      <c r="K519" s="73"/>
      <c r="L519" s="7"/>
      <c r="M519" s="73"/>
      <c r="N519" s="35">
        <v>42373</v>
      </c>
      <c r="O519" s="35">
        <v>42522</v>
      </c>
      <c r="P519" s="73"/>
      <c r="Q519" s="6"/>
      <c r="R519" s="73"/>
      <c r="S519" s="73"/>
      <c r="T519" s="73"/>
      <c r="U519" s="73"/>
      <c r="V519" s="91"/>
      <c r="W519" s="73"/>
      <c r="X519" s="73"/>
      <c r="Y519" s="94"/>
    </row>
    <row r="520" spans="1:25" customFormat="1">
      <c r="A520" s="73"/>
      <c r="B520" s="73"/>
      <c r="C520" s="73"/>
      <c r="D520" s="73"/>
      <c r="E520" s="73"/>
      <c r="F520" s="73"/>
      <c r="G520" s="73"/>
      <c r="H520" s="73"/>
      <c r="I520" s="73"/>
      <c r="J520" s="73"/>
      <c r="K520" s="73"/>
      <c r="L520" s="7"/>
      <c r="M520" s="73"/>
      <c r="N520" s="37"/>
      <c r="O520" s="37"/>
      <c r="P520" s="73"/>
      <c r="Q520" s="6"/>
      <c r="R520" s="73"/>
      <c r="S520" s="73"/>
      <c r="T520" s="73"/>
      <c r="U520" s="73"/>
      <c r="V520" s="91"/>
      <c r="W520" s="73"/>
      <c r="X520" s="73"/>
      <c r="Y520" s="94"/>
    </row>
    <row r="521" spans="1:25" customFormat="1">
      <c r="A521" s="73"/>
      <c r="B521" s="73"/>
      <c r="C521" s="73"/>
      <c r="D521" s="73"/>
      <c r="E521" s="73"/>
      <c r="F521" s="73"/>
      <c r="G521" s="73"/>
      <c r="H521" s="73"/>
      <c r="I521" s="73"/>
      <c r="J521" s="73"/>
      <c r="K521" s="73"/>
      <c r="L521" s="7"/>
      <c r="M521" s="73"/>
      <c r="N521" s="37"/>
      <c r="O521" s="37"/>
      <c r="P521" s="73"/>
      <c r="Q521" s="6"/>
      <c r="R521" s="73"/>
      <c r="S521" s="73"/>
      <c r="T521" s="73"/>
      <c r="U521" s="73"/>
      <c r="V521" s="91"/>
      <c r="W521" s="73"/>
      <c r="X521" s="73"/>
      <c r="Y521" s="94"/>
    </row>
    <row r="522" spans="1:25" customFormat="1">
      <c r="A522" s="73"/>
      <c r="B522" s="73"/>
      <c r="C522" s="73"/>
      <c r="D522" s="73"/>
      <c r="E522" s="73"/>
      <c r="F522" s="73"/>
      <c r="G522" s="73"/>
      <c r="H522" s="73"/>
      <c r="I522" s="73"/>
      <c r="J522" s="73"/>
      <c r="K522" s="73"/>
      <c r="L522" s="7"/>
      <c r="M522" s="73"/>
      <c r="N522" s="35">
        <v>42339</v>
      </c>
      <c r="O522" s="35">
        <v>42369</v>
      </c>
      <c r="P522" s="73"/>
      <c r="Q522" s="6"/>
      <c r="R522" s="73"/>
      <c r="S522" s="73"/>
      <c r="T522" s="73"/>
      <c r="U522" s="73"/>
      <c r="V522" s="91"/>
      <c r="W522" s="73"/>
      <c r="X522" s="73"/>
      <c r="Y522" s="94"/>
    </row>
    <row r="523" spans="1:25" customFormat="1">
      <c r="A523" s="73"/>
      <c r="B523" s="73"/>
      <c r="C523" s="73"/>
      <c r="D523" s="73"/>
      <c r="E523" s="73"/>
      <c r="F523" s="73"/>
      <c r="G523" s="73"/>
      <c r="H523" s="73"/>
      <c r="I523" s="73"/>
      <c r="J523" s="73"/>
      <c r="K523" s="73"/>
      <c r="L523" s="7"/>
      <c r="M523" s="73"/>
      <c r="N523" s="41"/>
      <c r="O523" s="41"/>
      <c r="P523" s="73"/>
      <c r="Q523" s="6"/>
      <c r="R523" s="73"/>
      <c r="S523" s="73"/>
      <c r="T523" s="73"/>
      <c r="U523" s="73"/>
      <c r="V523" s="91"/>
      <c r="W523" s="73"/>
      <c r="X523" s="73"/>
      <c r="Y523" s="94"/>
    </row>
    <row r="524" spans="1:25" customFormat="1">
      <c r="A524" s="73"/>
      <c r="B524" s="73"/>
      <c r="C524" s="73"/>
      <c r="D524" s="73"/>
      <c r="E524" s="73"/>
      <c r="F524" s="73"/>
      <c r="G524" s="73"/>
      <c r="H524" s="73"/>
      <c r="I524" s="73"/>
      <c r="J524" s="73"/>
      <c r="K524" s="73"/>
      <c r="L524" s="7"/>
      <c r="M524" s="73"/>
      <c r="N524" s="41"/>
      <c r="O524" s="41"/>
      <c r="P524" s="73"/>
      <c r="Q524" s="6"/>
      <c r="R524" s="73"/>
      <c r="S524" s="73"/>
      <c r="T524" s="73"/>
      <c r="U524" s="73"/>
      <c r="V524" s="91"/>
      <c r="W524" s="73"/>
      <c r="X524" s="73"/>
      <c r="Y524" s="94"/>
    </row>
    <row r="525" spans="1:25" customFormat="1">
      <c r="A525" s="73"/>
      <c r="B525" s="73"/>
      <c r="C525" s="73"/>
      <c r="D525" s="73"/>
      <c r="E525" s="73"/>
      <c r="F525" s="73"/>
      <c r="G525" s="73"/>
      <c r="H525" s="73"/>
      <c r="I525" s="73"/>
      <c r="J525" s="73"/>
      <c r="K525" s="73"/>
      <c r="L525" s="7"/>
      <c r="M525" s="73"/>
      <c r="N525" s="41"/>
      <c r="O525" s="41"/>
      <c r="P525" s="73"/>
      <c r="Q525" s="6"/>
      <c r="R525" s="73"/>
      <c r="S525" s="73"/>
      <c r="T525" s="73"/>
      <c r="U525" s="73"/>
      <c r="V525" s="91"/>
      <c r="W525" s="73"/>
      <c r="X525" s="73"/>
      <c r="Y525" s="94"/>
    </row>
    <row r="526" spans="1:25" customFormat="1">
      <c r="A526" s="74"/>
      <c r="B526" s="74"/>
      <c r="C526" s="74"/>
      <c r="D526" s="74"/>
      <c r="E526" s="74"/>
      <c r="F526" s="74"/>
      <c r="G526" s="74"/>
      <c r="H526" s="74"/>
      <c r="I526" s="74"/>
      <c r="J526" s="74"/>
      <c r="K526" s="74"/>
      <c r="L526" s="7"/>
      <c r="M526" s="74"/>
      <c r="N526" s="35">
        <v>42339</v>
      </c>
      <c r="O526" s="35">
        <v>42369</v>
      </c>
      <c r="P526" s="74"/>
      <c r="Q526" s="6"/>
      <c r="R526" s="74"/>
      <c r="S526" s="74"/>
      <c r="T526" s="74"/>
      <c r="U526" s="74"/>
      <c r="V526" s="92"/>
      <c r="W526" s="74"/>
      <c r="X526" s="74"/>
      <c r="Y526" s="94"/>
    </row>
    <row r="527" spans="1:25" customFormat="1" ht="25.5">
      <c r="A527" s="73"/>
      <c r="B527" s="73"/>
      <c r="C527" s="73"/>
      <c r="D527" s="73"/>
      <c r="E527" s="73"/>
      <c r="F527" s="73"/>
      <c r="G527" s="73"/>
      <c r="H527" s="73"/>
      <c r="I527" s="73"/>
      <c r="J527" s="6" t="s">
        <v>1006</v>
      </c>
      <c r="K527" s="73"/>
      <c r="L527" s="6"/>
      <c r="M527" s="7"/>
      <c r="N527" s="5"/>
      <c r="O527" s="5"/>
      <c r="P527" s="73"/>
      <c r="Q527" s="73"/>
      <c r="R527" s="73"/>
      <c r="S527" s="73"/>
      <c r="T527" s="73"/>
      <c r="U527" s="73"/>
      <c r="V527" s="91"/>
      <c r="W527" s="73"/>
      <c r="X527" s="73"/>
      <c r="Y527" s="94"/>
    </row>
    <row r="528" spans="1:25" customFormat="1" ht="25.5">
      <c r="A528" s="73"/>
      <c r="B528" s="73"/>
      <c r="C528" s="73"/>
      <c r="D528" s="73"/>
      <c r="E528" s="73"/>
      <c r="F528" s="73"/>
      <c r="G528" s="73"/>
      <c r="H528" s="73"/>
      <c r="I528" s="73"/>
      <c r="J528" s="6" t="s">
        <v>1007</v>
      </c>
      <c r="K528" s="73"/>
      <c r="L528" s="6" t="s">
        <v>1008</v>
      </c>
      <c r="M528" s="7" t="s">
        <v>1009</v>
      </c>
      <c r="N528" s="4">
        <v>42109</v>
      </c>
      <c r="O528" s="4">
        <v>42153</v>
      </c>
      <c r="P528" s="73"/>
      <c r="Q528" s="73"/>
      <c r="R528" s="73"/>
      <c r="S528" s="73"/>
      <c r="T528" s="73"/>
      <c r="U528" s="73"/>
      <c r="V528" s="91"/>
      <c r="W528" s="73"/>
      <c r="X528" s="73"/>
      <c r="Y528" s="94"/>
    </row>
    <row r="529" spans="1:25" customFormat="1" ht="25.5">
      <c r="A529" s="74"/>
      <c r="B529" s="74"/>
      <c r="C529" s="74"/>
      <c r="D529" s="74"/>
      <c r="E529" s="74"/>
      <c r="F529" s="74"/>
      <c r="G529" s="74"/>
      <c r="H529" s="74"/>
      <c r="I529" s="74"/>
      <c r="J529" s="6" t="s">
        <v>1010</v>
      </c>
      <c r="K529" s="74"/>
      <c r="L529" s="6"/>
      <c r="M529" s="7"/>
      <c r="N529" s="5"/>
      <c r="O529" s="5"/>
      <c r="P529" s="74"/>
      <c r="Q529" s="74"/>
      <c r="R529" s="74"/>
      <c r="S529" s="74"/>
      <c r="T529" s="74"/>
      <c r="U529" s="74"/>
      <c r="V529" s="92"/>
      <c r="W529" s="74"/>
      <c r="X529" s="74"/>
      <c r="Y529" s="94"/>
    </row>
    <row r="530" spans="1:25" customFormat="1" ht="38.25">
      <c r="A530" s="73"/>
      <c r="B530" s="73"/>
      <c r="C530" s="73"/>
      <c r="D530" s="73"/>
      <c r="E530" s="73"/>
      <c r="F530" s="73"/>
      <c r="G530" s="73"/>
      <c r="H530" s="73"/>
      <c r="I530" s="73"/>
      <c r="J530" s="6" t="s">
        <v>1011</v>
      </c>
      <c r="K530" s="73"/>
      <c r="L530" s="9"/>
      <c r="M530" s="73"/>
      <c r="N530" s="73"/>
      <c r="O530" s="73"/>
      <c r="P530" s="73"/>
      <c r="Q530" s="7" t="s">
        <v>1012</v>
      </c>
      <c r="R530" s="43"/>
      <c r="S530" s="73"/>
      <c r="T530" s="73"/>
      <c r="U530" s="73"/>
      <c r="V530" s="91"/>
      <c r="W530" s="73"/>
      <c r="X530" s="73"/>
      <c r="Y530" s="94"/>
    </row>
    <row r="531" spans="1:25" customFormat="1" ht="63.75">
      <c r="A531" s="73"/>
      <c r="B531" s="73"/>
      <c r="C531" s="73"/>
      <c r="D531" s="73"/>
      <c r="E531" s="73"/>
      <c r="F531" s="73"/>
      <c r="G531" s="73"/>
      <c r="H531" s="73"/>
      <c r="I531" s="73"/>
      <c r="J531" s="6"/>
      <c r="K531" s="73"/>
      <c r="L531" s="6" t="s">
        <v>1013</v>
      </c>
      <c r="M531" s="73"/>
      <c r="N531" s="73"/>
      <c r="O531" s="73"/>
      <c r="P531" s="73"/>
      <c r="Q531" s="7" t="s">
        <v>1014</v>
      </c>
      <c r="R531" s="43" t="s">
        <v>1015</v>
      </c>
      <c r="S531" s="73"/>
      <c r="T531" s="73"/>
      <c r="U531" s="73"/>
      <c r="V531" s="91"/>
      <c r="W531" s="73"/>
      <c r="X531" s="73"/>
      <c r="Y531" s="94"/>
    </row>
    <row r="532" spans="1:25" customFormat="1">
      <c r="A532" s="73"/>
      <c r="B532" s="73"/>
      <c r="C532" s="73"/>
      <c r="D532" s="73"/>
      <c r="E532" s="73"/>
      <c r="F532" s="73"/>
      <c r="G532" s="73"/>
      <c r="H532" s="73"/>
      <c r="I532" s="73"/>
      <c r="J532" s="6"/>
      <c r="K532" s="73"/>
      <c r="L532" s="6"/>
      <c r="M532" s="73"/>
      <c r="N532" s="73"/>
      <c r="O532" s="73"/>
      <c r="P532" s="73"/>
      <c r="Q532" s="7" t="s">
        <v>1016</v>
      </c>
      <c r="R532" s="43"/>
      <c r="S532" s="73"/>
      <c r="T532" s="73"/>
      <c r="U532" s="73"/>
      <c r="V532" s="91"/>
      <c r="W532" s="73"/>
      <c r="X532" s="73"/>
      <c r="Y532" s="94"/>
    </row>
    <row r="533" spans="1:25" customFormat="1" ht="25.5">
      <c r="A533" s="74"/>
      <c r="B533" s="74"/>
      <c r="C533" s="74"/>
      <c r="D533" s="74"/>
      <c r="E533" s="74"/>
      <c r="F533" s="74"/>
      <c r="G533" s="74"/>
      <c r="H533" s="74"/>
      <c r="I533" s="74"/>
      <c r="J533" s="6"/>
      <c r="K533" s="74"/>
      <c r="L533" s="6" t="s">
        <v>1017</v>
      </c>
      <c r="M533" s="74"/>
      <c r="N533" s="74"/>
      <c r="O533" s="74"/>
      <c r="P533" s="74"/>
      <c r="Q533" s="7"/>
      <c r="R533" s="43"/>
      <c r="S533" s="74"/>
      <c r="T533" s="74"/>
      <c r="U533" s="74"/>
      <c r="V533" s="92"/>
      <c r="W533" s="74"/>
      <c r="X533" s="74"/>
      <c r="Y533" s="94"/>
    </row>
    <row r="534" spans="1:25" customFormat="1" ht="25.5">
      <c r="A534" s="73"/>
      <c r="B534" s="73"/>
      <c r="C534" s="73"/>
      <c r="D534" s="73"/>
      <c r="E534" s="73"/>
      <c r="F534" s="73"/>
      <c r="G534" s="73"/>
      <c r="H534" s="73"/>
      <c r="I534" s="73"/>
      <c r="J534" s="6" t="s">
        <v>1019</v>
      </c>
      <c r="K534" s="73"/>
      <c r="L534" s="73"/>
      <c r="M534" s="73"/>
      <c r="N534" s="73"/>
      <c r="O534" s="73"/>
      <c r="P534" s="73"/>
      <c r="Q534" s="7"/>
      <c r="R534" s="73"/>
      <c r="S534" s="73"/>
      <c r="T534" s="73"/>
      <c r="U534" s="73"/>
      <c r="V534" s="91"/>
      <c r="W534" s="73"/>
      <c r="X534" s="73"/>
      <c r="Y534" s="94"/>
    </row>
    <row r="535" spans="1:25" customFormat="1" ht="25.5">
      <c r="A535" s="74"/>
      <c r="B535" s="74"/>
      <c r="C535" s="74"/>
      <c r="D535" s="74"/>
      <c r="E535" s="74"/>
      <c r="F535" s="74"/>
      <c r="G535" s="74"/>
      <c r="H535" s="74"/>
      <c r="I535" s="74"/>
      <c r="J535" s="6" t="s">
        <v>1020</v>
      </c>
      <c r="K535" s="74"/>
      <c r="L535" s="74"/>
      <c r="M535" s="74"/>
      <c r="N535" s="74"/>
      <c r="O535" s="74"/>
      <c r="P535" s="74"/>
      <c r="Q535" s="7" t="s">
        <v>1021</v>
      </c>
      <c r="R535" s="74"/>
      <c r="S535" s="74"/>
      <c r="T535" s="74"/>
      <c r="U535" s="74"/>
      <c r="V535" s="92"/>
      <c r="W535" s="74"/>
      <c r="X535" s="74"/>
      <c r="Y535" s="94"/>
    </row>
    <row r="536" spans="1:25" customFormat="1" ht="25.5">
      <c r="A536" s="73"/>
      <c r="B536" s="73"/>
      <c r="C536" s="73"/>
      <c r="D536" s="73"/>
      <c r="E536" s="73"/>
      <c r="F536" s="73"/>
      <c r="G536" s="73"/>
      <c r="H536" s="73"/>
      <c r="I536" s="73"/>
      <c r="J536" s="6" t="s">
        <v>1022</v>
      </c>
      <c r="K536" s="73"/>
      <c r="L536" s="6"/>
      <c r="M536" s="73"/>
      <c r="N536" s="73"/>
      <c r="O536" s="73"/>
      <c r="P536" s="73"/>
      <c r="Q536" s="27"/>
      <c r="R536" s="73"/>
      <c r="S536" s="73"/>
      <c r="T536" s="73"/>
      <c r="U536" s="73"/>
      <c r="V536" s="91"/>
      <c r="W536" s="73"/>
      <c r="X536" s="73"/>
      <c r="Y536" s="94"/>
    </row>
    <row r="537" spans="1:25" customFormat="1" ht="38.25">
      <c r="A537" s="73"/>
      <c r="B537" s="73"/>
      <c r="C537" s="73"/>
      <c r="D537" s="73"/>
      <c r="E537" s="73"/>
      <c r="F537" s="73"/>
      <c r="G537" s="73"/>
      <c r="H537" s="73"/>
      <c r="I537" s="73"/>
      <c r="J537" s="6" t="s">
        <v>1023</v>
      </c>
      <c r="K537" s="73"/>
      <c r="L537" s="6" t="s">
        <v>1017</v>
      </c>
      <c r="M537" s="73"/>
      <c r="N537" s="73"/>
      <c r="O537" s="73"/>
      <c r="P537" s="73"/>
      <c r="Q537" s="7" t="s">
        <v>1024</v>
      </c>
      <c r="R537" s="73"/>
      <c r="S537" s="73"/>
      <c r="T537" s="73"/>
      <c r="U537" s="73"/>
      <c r="V537" s="91"/>
      <c r="W537" s="73"/>
      <c r="X537" s="73"/>
      <c r="Y537" s="94"/>
    </row>
    <row r="538" spans="1:25" customFormat="1">
      <c r="A538" s="73"/>
      <c r="B538" s="73"/>
      <c r="C538" s="73"/>
      <c r="D538" s="73"/>
      <c r="E538" s="73"/>
      <c r="F538" s="73"/>
      <c r="G538" s="73"/>
      <c r="H538" s="73"/>
      <c r="I538" s="73"/>
      <c r="J538" s="6" t="s">
        <v>1025</v>
      </c>
      <c r="K538" s="73"/>
      <c r="L538" s="6"/>
      <c r="M538" s="73"/>
      <c r="N538" s="73"/>
      <c r="O538" s="73"/>
      <c r="P538" s="73"/>
      <c r="Q538" s="7"/>
      <c r="R538" s="73"/>
      <c r="S538" s="73"/>
      <c r="T538" s="73"/>
      <c r="U538" s="73"/>
      <c r="V538" s="91"/>
      <c r="W538" s="73"/>
      <c r="X538" s="73"/>
      <c r="Y538" s="94"/>
    </row>
    <row r="539" spans="1:25" customFormat="1">
      <c r="A539" s="74"/>
      <c r="B539" s="74"/>
      <c r="C539" s="74"/>
      <c r="D539" s="74"/>
      <c r="E539" s="74"/>
      <c r="F539" s="74"/>
      <c r="G539" s="74"/>
      <c r="H539" s="74"/>
      <c r="I539" s="74"/>
      <c r="J539" s="6"/>
      <c r="K539" s="74"/>
      <c r="L539" s="6"/>
      <c r="M539" s="74"/>
      <c r="N539" s="74"/>
      <c r="O539" s="74"/>
      <c r="P539" s="74"/>
      <c r="Q539" s="7" t="s">
        <v>1026</v>
      </c>
      <c r="R539" s="74"/>
      <c r="S539" s="74"/>
      <c r="T539" s="74"/>
      <c r="U539" s="74"/>
      <c r="V539" s="92"/>
      <c r="W539" s="74"/>
      <c r="X539" s="74"/>
      <c r="Y539" s="94"/>
    </row>
    <row r="540" spans="1:25" customFormat="1" ht="25.5">
      <c r="A540" s="73"/>
      <c r="B540" s="73"/>
      <c r="C540" s="73"/>
      <c r="D540" s="73"/>
      <c r="E540" s="73"/>
      <c r="F540" s="73"/>
      <c r="G540" s="73"/>
      <c r="H540" s="73"/>
      <c r="I540" s="73"/>
      <c r="J540" s="6"/>
      <c r="K540" s="73"/>
      <c r="L540" s="6" t="s">
        <v>1027</v>
      </c>
      <c r="M540" s="73"/>
      <c r="N540" s="73"/>
      <c r="O540" s="73"/>
      <c r="P540" s="73"/>
      <c r="Q540" s="7"/>
      <c r="R540" s="73"/>
      <c r="S540" s="73"/>
      <c r="T540" s="73"/>
      <c r="U540" s="73"/>
      <c r="V540" s="91"/>
      <c r="W540" s="73"/>
      <c r="X540" s="73"/>
      <c r="Y540" s="94"/>
    </row>
    <row r="541" spans="1:25" customFormat="1" ht="38.25">
      <c r="A541" s="74"/>
      <c r="B541" s="74"/>
      <c r="C541" s="74"/>
      <c r="D541" s="74"/>
      <c r="E541" s="74"/>
      <c r="F541" s="74"/>
      <c r="G541" s="74"/>
      <c r="H541" s="74"/>
      <c r="I541" s="74"/>
      <c r="J541" s="6" t="s">
        <v>1028</v>
      </c>
      <c r="K541" s="74"/>
      <c r="L541" s="6"/>
      <c r="M541" s="74"/>
      <c r="N541" s="74"/>
      <c r="O541" s="74"/>
      <c r="P541" s="74"/>
      <c r="Q541" s="7" t="s">
        <v>1026</v>
      </c>
      <c r="R541" s="74"/>
      <c r="S541" s="74"/>
      <c r="T541" s="74"/>
      <c r="U541" s="74"/>
      <c r="V541" s="92"/>
      <c r="W541" s="74"/>
      <c r="X541" s="74"/>
      <c r="Y541" s="94"/>
    </row>
    <row r="542" spans="1:25" customFormat="1" ht="38.25">
      <c r="A542" s="73"/>
      <c r="B542" s="73"/>
      <c r="C542" s="73"/>
      <c r="D542" s="73"/>
      <c r="E542" s="73"/>
      <c r="F542" s="73"/>
      <c r="G542" s="73"/>
      <c r="H542" s="73"/>
      <c r="I542" s="73"/>
      <c r="J542" s="6" t="s">
        <v>1029</v>
      </c>
      <c r="K542" s="73"/>
      <c r="L542" s="51" t="s">
        <v>1030</v>
      </c>
      <c r="M542" s="60"/>
      <c r="N542" s="61"/>
      <c r="O542" s="61"/>
      <c r="P542" s="73"/>
      <c r="Q542" s="7" t="s">
        <v>1031</v>
      </c>
      <c r="R542" s="43" t="s">
        <v>1032</v>
      </c>
      <c r="S542" s="73"/>
      <c r="T542" s="73"/>
      <c r="U542" s="73"/>
      <c r="V542" s="91"/>
      <c r="W542" s="73"/>
      <c r="X542" s="73"/>
      <c r="Y542" s="94"/>
    </row>
    <row r="543" spans="1:25" customFormat="1">
      <c r="A543" s="73"/>
      <c r="B543" s="73"/>
      <c r="C543" s="73"/>
      <c r="D543" s="73"/>
      <c r="E543" s="73"/>
      <c r="F543" s="73"/>
      <c r="G543" s="73"/>
      <c r="H543" s="73"/>
      <c r="I543" s="73"/>
      <c r="J543" s="6"/>
      <c r="K543" s="73"/>
      <c r="L543" s="60"/>
      <c r="M543" s="51" t="s">
        <v>23</v>
      </c>
      <c r="N543" s="59">
        <v>42180</v>
      </c>
      <c r="O543" s="59">
        <v>42369</v>
      </c>
      <c r="P543" s="73"/>
      <c r="Q543" s="27"/>
      <c r="R543" s="62"/>
      <c r="S543" s="73"/>
      <c r="T543" s="73"/>
      <c r="U543" s="73"/>
      <c r="V543" s="91"/>
      <c r="W543" s="73"/>
      <c r="X543" s="73"/>
      <c r="Y543" s="94"/>
    </row>
    <row r="544" spans="1:25" customFormat="1" ht="63.75">
      <c r="A544" s="73"/>
      <c r="B544" s="73"/>
      <c r="C544" s="73"/>
      <c r="D544" s="73"/>
      <c r="E544" s="73"/>
      <c r="F544" s="73"/>
      <c r="G544" s="73"/>
      <c r="H544" s="73"/>
      <c r="I544" s="73"/>
      <c r="J544" s="6" t="s">
        <v>1033</v>
      </c>
      <c r="K544" s="73"/>
      <c r="L544" s="51" t="s">
        <v>1034</v>
      </c>
      <c r="M544" s="60"/>
      <c r="N544" s="61"/>
      <c r="O544" s="61"/>
      <c r="P544" s="73"/>
      <c r="Q544" s="7" t="s">
        <v>1035</v>
      </c>
      <c r="R544" s="43" t="s">
        <v>1036</v>
      </c>
      <c r="S544" s="73"/>
      <c r="T544" s="73"/>
      <c r="U544" s="73"/>
      <c r="V544" s="91"/>
      <c r="W544" s="73"/>
      <c r="X544" s="73"/>
      <c r="Y544" s="94"/>
    </row>
    <row r="545" spans="1:25" customFormat="1">
      <c r="A545" s="73"/>
      <c r="B545" s="73"/>
      <c r="C545" s="73"/>
      <c r="D545" s="73"/>
      <c r="E545" s="73"/>
      <c r="F545" s="73"/>
      <c r="G545" s="73"/>
      <c r="H545" s="73"/>
      <c r="I545" s="73"/>
      <c r="J545" s="6"/>
      <c r="K545" s="73"/>
      <c r="L545" s="60"/>
      <c r="M545" s="60"/>
      <c r="N545" s="61"/>
      <c r="O545" s="61"/>
      <c r="P545" s="73"/>
      <c r="Q545" s="27"/>
      <c r="R545" s="62"/>
      <c r="S545" s="73"/>
      <c r="T545" s="73"/>
      <c r="U545" s="73"/>
      <c r="V545" s="91"/>
      <c r="W545" s="73"/>
      <c r="X545" s="73"/>
      <c r="Y545" s="94"/>
    </row>
    <row r="546" spans="1:25" customFormat="1" ht="51">
      <c r="A546" s="73"/>
      <c r="B546" s="73"/>
      <c r="C546" s="73"/>
      <c r="D546" s="73"/>
      <c r="E546" s="73"/>
      <c r="F546" s="73"/>
      <c r="G546" s="73"/>
      <c r="H546" s="73"/>
      <c r="I546" s="73"/>
      <c r="J546" s="6"/>
      <c r="K546" s="73"/>
      <c r="L546" s="51" t="s">
        <v>1037</v>
      </c>
      <c r="M546" s="51" t="s">
        <v>1038</v>
      </c>
      <c r="N546" s="59">
        <v>42186</v>
      </c>
      <c r="O546" s="59">
        <v>42216</v>
      </c>
      <c r="P546" s="73"/>
      <c r="Q546" s="7" t="s">
        <v>1039</v>
      </c>
      <c r="R546" s="43" t="s">
        <v>1040</v>
      </c>
      <c r="S546" s="73"/>
      <c r="T546" s="73"/>
      <c r="U546" s="73"/>
      <c r="V546" s="91"/>
      <c r="W546" s="73"/>
      <c r="X546" s="73"/>
      <c r="Y546" s="94"/>
    </row>
    <row r="547" spans="1:25" customFormat="1">
      <c r="A547" s="73"/>
      <c r="B547" s="73"/>
      <c r="C547" s="73"/>
      <c r="D547" s="73"/>
      <c r="E547" s="73"/>
      <c r="F547" s="73"/>
      <c r="G547" s="73"/>
      <c r="H547" s="73"/>
      <c r="I547" s="73"/>
      <c r="J547" s="6"/>
      <c r="K547" s="73"/>
      <c r="L547" s="51"/>
      <c r="M547" s="60"/>
      <c r="N547" s="61"/>
      <c r="O547" s="61"/>
      <c r="P547" s="73"/>
      <c r="Q547" s="7"/>
      <c r="R547" s="43"/>
      <c r="S547" s="73"/>
      <c r="T547" s="73"/>
      <c r="U547" s="73"/>
      <c r="V547" s="91"/>
      <c r="W547" s="73"/>
      <c r="X547" s="73"/>
      <c r="Y547" s="94"/>
    </row>
    <row r="548" spans="1:25" customFormat="1" ht="51">
      <c r="A548" s="73"/>
      <c r="B548" s="73"/>
      <c r="C548" s="73"/>
      <c r="D548" s="73"/>
      <c r="E548" s="73"/>
      <c r="F548" s="73"/>
      <c r="G548" s="73"/>
      <c r="H548" s="73"/>
      <c r="I548" s="73"/>
      <c r="J548" s="6"/>
      <c r="K548" s="73"/>
      <c r="L548" s="51" t="s">
        <v>1041</v>
      </c>
      <c r="M548" s="51" t="s">
        <v>1042</v>
      </c>
      <c r="N548" s="61"/>
      <c r="O548" s="61"/>
      <c r="P548" s="73"/>
      <c r="Q548" s="7" t="s">
        <v>1043</v>
      </c>
      <c r="R548" s="43" t="s">
        <v>1044</v>
      </c>
      <c r="S548" s="73"/>
      <c r="T548" s="73"/>
      <c r="U548" s="73"/>
      <c r="V548" s="91"/>
      <c r="W548" s="73"/>
      <c r="X548" s="73"/>
      <c r="Y548" s="94"/>
    </row>
    <row r="549" spans="1:25" customFormat="1">
      <c r="A549" s="73"/>
      <c r="B549" s="73"/>
      <c r="C549" s="73"/>
      <c r="D549" s="73"/>
      <c r="E549" s="73"/>
      <c r="F549" s="73"/>
      <c r="G549" s="73"/>
      <c r="H549" s="73"/>
      <c r="I549" s="73"/>
      <c r="J549" s="6"/>
      <c r="K549" s="73"/>
      <c r="L549" s="51"/>
      <c r="M549" s="60"/>
      <c r="N549" s="59">
        <v>42186</v>
      </c>
      <c r="O549" s="59">
        <v>42216</v>
      </c>
      <c r="P549" s="73"/>
      <c r="Q549" s="7"/>
      <c r="R549" s="43"/>
      <c r="S549" s="73"/>
      <c r="T549" s="73"/>
      <c r="U549" s="73"/>
      <c r="V549" s="91"/>
      <c r="W549" s="73"/>
      <c r="X549" s="73"/>
      <c r="Y549" s="94"/>
    </row>
    <row r="550" spans="1:25" customFormat="1" ht="25.5">
      <c r="A550" s="73"/>
      <c r="B550" s="73"/>
      <c r="C550" s="73"/>
      <c r="D550" s="73"/>
      <c r="E550" s="73"/>
      <c r="F550" s="73"/>
      <c r="G550" s="73"/>
      <c r="H550" s="73"/>
      <c r="I550" s="73"/>
      <c r="J550" s="6"/>
      <c r="K550" s="73"/>
      <c r="L550" s="51"/>
      <c r="M550" s="51" t="s">
        <v>1042</v>
      </c>
      <c r="N550" s="2"/>
      <c r="O550" s="2"/>
      <c r="P550" s="73"/>
      <c r="Q550" s="7"/>
      <c r="R550" s="43"/>
      <c r="S550" s="73"/>
      <c r="T550" s="73"/>
      <c r="U550" s="73"/>
      <c r="V550" s="91"/>
      <c r="W550" s="73"/>
      <c r="X550" s="73"/>
      <c r="Y550" s="94"/>
    </row>
    <row r="551" spans="1:25" customFormat="1">
      <c r="A551" s="73"/>
      <c r="B551" s="73"/>
      <c r="C551" s="73"/>
      <c r="D551" s="73"/>
      <c r="E551" s="73"/>
      <c r="F551" s="73"/>
      <c r="G551" s="73"/>
      <c r="H551" s="73"/>
      <c r="I551" s="73"/>
      <c r="J551" s="6"/>
      <c r="K551" s="73"/>
      <c r="L551" s="51"/>
      <c r="M551" s="51"/>
      <c r="N551" s="2"/>
      <c r="O551" s="2"/>
      <c r="P551" s="73"/>
      <c r="Q551" s="7"/>
      <c r="R551" s="43"/>
      <c r="S551" s="73"/>
      <c r="T551" s="73"/>
      <c r="U551" s="73"/>
      <c r="V551" s="91"/>
      <c r="W551" s="73"/>
      <c r="X551" s="73"/>
      <c r="Y551" s="94"/>
    </row>
    <row r="552" spans="1:25" customFormat="1">
      <c r="A552" s="74"/>
      <c r="B552" s="74"/>
      <c r="C552" s="74"/>
      <c r="D552" s="74"/>
      <c r="E552" s="74"/>
      <c r="F552" s="74"/>
      <c r="G552" s="74"/>
      <c r="H552" s="74"/>
      <c r="I552" s="74"/>
      <c r="J552" s="6"/>
      <c r="K552" s="74"/>
      <c r="L552" s="51"/>
      <c r="M552" s="51"/>
      <c r="N552" s="59">
        <v>42186</v>
      </c>
      <c r="O552" s="59">
        <v>42216</v>
      </c>
      <c r="P552" s="74"/>
      <c r="Q552" s="7"/>
      <c r="R552" s="43"/>
      <c r="S552" s="74"/>
      <c r="T552" s="74"/>
      <c r="U552" s="74"/>
      <c r="V552" s="92"/>
      <c r="W552" s="74"/>
      <c r="X552" s="74"/>
      <c r="Y552" s="94"/>
    </row>
    <row r="553" spans="1:25" customFormat="1">
      <c r="A553" s="73"/>
      <c r="B553" s="73"/>
      <c r="C553" s="73"/>
      <c r="D553" s="73"/>
      <c r="E553" s="73"/>
      <c r="F553" s="73"/>
      <c r="G553" s="73"/>
      <c r="H553" s="73"/>
      <c r="I553" s="73"/>
      <c r="J553" s="6"/>
      <c r="K553" s="73"/>
      <c r="L553" s="73"/>
      <c r="M553" s="73"/>
      <c r="N553" s="73"/>
      <c r="O553" s="73"/>
      <c r="P553" s="73"/>
      <c r="Q553" s="73"/>
      <c r="R553" s="73"/>
      <c r="S553" s="73"/>
      <c r="T553" s="73"/>
      <c r="U553" s="73"/>
      <c r="V553" s="91"/>
      <c r="W553" s="73"/>
      <c r="X553" s="73"/>
      <c r="Y553" s="94"/>
    </row>
    <row r="554" spans="1:25" customFormat="1" ht="38.25">
      <c r="A554" s="74"/>
      <c r="B554" s="74"/>
      <c r="C554" s="74"/>
      <c r="D554" s="74"/>
      <c r="E554" s="74"/>
      <c r="F554" s="74"/>
      <c r="G554" s="74"/>
      <c r="H554" s="74"/>
      <c r="I554" s="74"/>
      <c r="J554" s="6" t="s">
        <v>1045</v>
      </c>
      <c r="K554" s="74"/>
      <c r="L554" s="74"/>
      <c r="M554" s="74"/>
      <c r="N554" s="74"/>
      <c r="O554" s="74"/>
      <c r="P554" s="74"/>
      <c r="Q554" s="74"/>
      <c r="R554" s="74"/>
      <c r="S554" s="74"/>
      <c r="T554" s="74"/>
      <c r="U554" s="74"/>
      <c r="V554" s="92"/>
      <c r="W554" s="74"/>
      <c r="X554" s="74"/>
      <c r="Y554" s="94"/>
    </row>
    <row r="555" spans="1:25" customFormat="1">
      <c r="A555" s="73"/>
      <c r="B555" s="73"/>
      <c r="C555" s="73"/>
      <c r="D555" s="73"/>
      <c r="E555" s="73"/>
      <c r="F555" s="73"/>
      <c r="G555" s="73"/>
      <c r="H555" s="73"/>
      <c r="I555" s="73"/>
      <c r="J555" s="73"/>
      <c r="K555" s="73"/>
      <c r="L555" s="27"/>
      <c r="M555" s="27"/>
      <c r="N555" s="28"/>
      <c r="O555" s="28"/>
      <c r="P555" s="73"/>
      <c r="Q555" s="27"/>
      <c r="R555" s="62"/>
      <c r="S555" s="73"/>
      <c r="T555" s="73"/>
      <c r="U555" s="73"/>
      <c r="V555" s="91"/>
      <c r="W555" s="73"/>
      <c r="X555" s="73"/>
      <c r="Y555" s="94"/>
    </row>
    <row r="556" spans="1:25" customFormat="1" ht="51">
      <c r="A556" s="73"/>
      <c r="B556" s="73"/>
      <c r="C556" s="73"/>
      <c r="D556" s="73"/>
      <c r="E556" s="73"/>
      <c r="F556" s="73"/>
      <c r="G556" s="73"/>
      <c r="H556" s="73"/>
      <c r="I556" s="73"/>
      <c r="J556" s="73"/>
      <c r="K556" s="73"/>
      <c r="L556" s="7" t="s">
        <v>1046</v>
      </c>
      <c r="M556" s="7" t="s">
        <v>23</v>
      </c>
      <c r="N556" s="4">
        <v>42186</v>
      </c>
      <c r="O556" s="4">
        <v>42216</v>
      </c>
      <c r="P556" s="73"/>
      <c r="Q556" s="7" t="s">
        <v>1047</v>
      </c>
      <c r="R556" s="43" t="s">
        <v>1048</v>
      </c>
      <c r="S556" s="73"/>
      <c r="T556" s="73"/>
      <c r="U556" s="73"/>
      <c r="V556" s="91"/>
      <c r="W556" s="73"/>
      <c r="X556" s="73"/>
      <c r="Y556" s="94"/>
    </row>
    <row r="557" spans="1:25" customFormat="1" ht="25.5">
      <c r="A557" s="73"/>
      <c r="B557" s="73"/>
      <c r="C557" s="73"/>
      <c r="D557" s="73"/>
      <c r="E557" s="73"/>
      <c r="F557" s="73"/>
      <c r="G557" s="73"/>
      <c r="H557" s="73"/>
      <c r="I557" s="73"/>
      <c r="J557" s="73"/>
      <c r="K557" s="73"/>
      <c r="L557" s="7" t="s">
        <v>1049</v>
      </c>
      <c r="M557" s="27"/>
      <c r="N557" s="4">
        <v>42156</v>
      </c>
      <c r="O557" s="4">
        <v>42369</v>
      </c>
      <c r="P557" s="73"/>
      <c r="Q557" s="7" t="s">
        <v>1050</v>
      </c>
      <c r="R557" s="43" t="s">
        <v>1051</v>
      </c>
      <c r="S557" s="73"/>
      <c r="T557" s="73"/>
      <c r="U557" s="73"/>
      <c r="V557" s="91"/>
      <c r="W557" s="73"/>
      <c r="X557" s="73"/>
      <c r="Y557" s="94"/>
    </row>
    <row r="558" spans="1:25" customFormat="1" ht="38.25">
      <c r="A558" s="73"/>
      <c r="B558" s="73"/>
      <c r="C558" s="73"/>
      <c r="D558" s="73"/>
      <c r="E558" s="73"/>
      <c r="F558" s="73"/>
      <c r="G558" s="73"/>
      <c r="H558" s="73"/>
      <c r="I558" s="73"/>
      <c r="J558" s="73"/>
      <c r="K558" s="73"/>
      <c r="L558" s="27"/>
      <c r="M558" s="7" t="s">
        <v>1052</v>
      </c>
      <c r="N558" s="28"/>
      <c r="O558" s="5"/>
      <c r="P558" s="73"/>
      <c r="Q558" s="27"/>
      <c r="R558" s="43"/>
      <c r="S558" s="73"/>
      <c r="T558" s="73"/>
      <c r="U558" s="73"/>
      <c r="V558" s="91"/>
      <c r="W558" s="73"/>
      <c r="X558" s="73"/>
      <c r="Y558" s="94"/>
    </row>
    <row r="559" spans="1:25" customFormat="1" ht="89.25">
      <c r="A559" s="73"/>
      <c r="B559" s="73"/>
      <c r="C559" s="73"/>
      <c r="D559" s="73"/>
      <c r="E559" s="73"/>
      <c r="F559" s="73"/>
      <c r="G559" s="73"/>
      <c r="H559" s="73"/>
      <c r="I559" s="73"/>
      <c r="J559" s="73"/>
      <c r="K559" s="73"/>
      <c r="L559" s="7" t="s">
        <v>1053</v>
      </c>
      <c r="M559" s="27"/>
      <c r="N559" s="5" t="s">
        <v>1054</v>
      </c>
      <c r="O559" s="5"/>
      <c r="P559" s="73"/>
      <c r="Q559" s="7" t="s">
        <v>1055</v>
      </c>
      <c r="R559" s="43" t="s">
        <v>1056</v>
      </c>
      <c r="S559" s="73"/>
      <c r="T559" s="73"/>
      <c r="U559" s="73"/>
      <c r="V559" s="91"/>
      <c r="W559" s="73"/>
      <c r="X559" s="73"/>
      <c r="Y559" s="94"/>
    </row>
    <row r="560" spans="1:25" customFormat="1" ht="25.5">
      <c r="A560" s="73"/>
      <c r="B560" s="73"/>
      <c r="C560" s="73"/>
      <c r="D560" s="73"/>
      <c r="E560" s="73"/>
      <c r="F560" s="73"/>
      <c r="G560" s="73"/>
      <c r="H560" s="73"/>
      <c r="I560" s="73"/>
      <c r="J560" s="73"/>
      <c r="K560" s="73"/>
      <c r="L560" s="7"/>
      <c r="M560" s="7" t="s">
        <v>1057</v>
      </c>
      <c r="N560" s="5"/>
      <c r="O560" s="5"/>
      <c r="P560" s="73"/>
      <c r="Q560" s="7"/>
      <c r="R560" s="43"/>
      <c r="S560" s="73"/>
      <c r="T560" s="73"/>
      <c r="U560" s="73"/>
      <c r="V560" s="91"/>
      <c r="W560" s="73"/>
      <c r="X560" s="73"/>
      <c r="Y560" s="94"/>
    </row>
    <row r="561" spans="1:25" customFormat="1" ht="25.5">
      <c r="A561" s="73"/>
      <c r="B561" s="73"/>
      <c r="C561" s="73"/>
      <c r="D561" s="73"/>
      <c r="E561" s="73"/>
      <c r="F561" s="73"/>
      <c r="G561" s="73"/>
      <c r="H561" s="73"/>
      <c r="I561" s="73"/>
      <c r="J561" s="73"/>
      <c r="K561" s="73"/>
      <c r="L561" s="7" t="s">
        <v>1058</v>
      </c>
      <c r="M561" s="7"/>
      <c r="N561" s="5" t="s">
        <v>1059</v>
      </c>
      <c r="O561" s="5"/>
      <c r="P561" s="73"/>
      <c r="Q561" s="7" t="s">
        <v>1060</v>
      </c>
      <c r="R561" s="43"/>
      <c r="S561" s="73"/>
      <c r="T561" s="73"/>
      <c r="U561" s="73"/>
      <c r="V561" s="91"/>
      <c r="W561" s="73"/>
      <c r="X561" s="73"/>
      <c r="Y561" s="94"/>
    </row>
    <row r="562" spans="1:25" customFormat="1">
      <c r="A562" s="74"/>
      <c r="B562" s="74"/>
      <c r="C562" s="74"/>
      <c r="D562" s="74"/>
      <c r="E562" s="74"/>
      <c r="F562" s="74"/>
      <c r="G562" s="74"/>
      <c r="H562" s="74"/>
      <c r="I562" s="74"/>
      <c r="J562" s="74"/>
      <c r="K562" s="74"/>
      <c r="L562" s="7"/>
      <c r="M562" s="7" t="s">
        <v>23</v>
      </c>
      <c r="N562" s="5"/>
      <c r="O562" s="5"/>
      <c r="P562" s="74"/>
      <c r="Q562" s="7"/>
      <c r="R562" s="43"/>
      <c r="S562" s="74"/>
      <c r="T562" s="74"/>
      <c r="U562" s="74"/>
      <c r="V562" s="92"/>
      <c r="W562" s="74"/>
      <c r="X562" s="74"/>
      <c r="Y562" s="94"/>
    </row>
    <row r="563" spans="1:25" customFormat="1">
      <c r="A563" s="73"/>
      <c r="B563" s="73"/>
      <c r="C563" s="73"/>
      <c r="D563" s="73"/>
      <c r="E563" s="73"/>
      <c r="F563" s="73"/>
      <c r="G563" s="73"/>
      <c r="H563" s="73"/>
      <c r="I563" s="73"/>
      <c r="J563" s="9"/>
      <c r="K563" s="73"/>
      <c r="L563" s="27"/>
      <c r="M563" s="73"/>
      <c r="N563" s="28"/>
      <c r="O563" s="28"/>
      <c r="P563" s="73"/>
      <c r="Q563" s="27"/>
      <c r="R563" s="62"/>
      <c r="S563" s="73"/>
      <c r="T563" s="73"/>
      <c r="U563" s="73"/>
      <c r="V563" s="91"/>
      <c r="W563" s="73"/>
      <c r="X563" s="73"/>
      <c r="Y563" s="94"/>
    </row>
    <row r="564" spans="1:25" customFormat="1" ht="51">
      <c r="A564" s="73"/>
      <c r="B564" s="73"/>
      <c r="C564" s="73"/>
      <c r="D564" s="73"/>
      <c r="E564" s="73"/>
      <c r="F564" s="73"/>
      <c r="G564" s="73"/>
      <c r="H564" s="73"/>
      <c r="I564" s="73"/>
      <c r="J564" s="6" t="s">
        <v>1029</v>
      </c>
      <c r="K564" s="73"/>
      <c r="L564" s="7" t="s">
        <v>1061</v>
      </c>
      <c r="M564" s="73"/>
      <c r="N564" s="28"/>
      <c r="O564" s="28"/>
      <c r="P564" s="73"/>
      <c r="Q564" s="7" t="s">
        <v>1062</v>
      </c>
      <c r="R564" s="43" t="s">
        <v>1063</v>
      </c>
      <c r="S564" s="73"/>
      <c r="T564" s="73"/>
      <c r="U564" s="73"/>
      <c r="V564" s="91"/>
      <c r="W564" s="73"/>
      <c r="X564" s="73"/>
      <c r="Y564" s="94"/>
    </row>
    <row r="565" spans="1:25" customFormat="1">
      <c r="A565" s="73"/>
      <c r="B565" s="73"/>
      <c r="C565" s="73"/>
      <c r="D565" s="73"/>
      <c r="E565" s="73"/>
      <c r="F565" s="73"/>
      <c r="G565" s="73"/>
      <c r="H565" s="73"/>
      <c r="I565" s="73"/>
      <c r="J565" s="6"/>
      <c r="K565" s="73"/>
      <c r="L565" s="27"/>
      <c r="M565" s="73"/>
      <c r="N565" s="4">
        <v>42009</v>
      </c>
      <c r="O565" s="4">
        <v>42369</v>
      </c>
      <c r="P565" s="73"/>
      <c r="Q565" s="27"/>
      <c r="R565" s="43"/>
      <c r="S565" s="73"/>
      <c r="T565" s="73"/>
      <c r="U565" s="73"/>
      <c r="V565" s="91"/>
      <c r="W565" s="73"/>
      <c r="X565" s="73"/>
      <c r="Y565" s="94"/>
    </row>
    <row r="566" spans="1:25" customFormat="1" ht="38.25">
      <c r="A566" s="73"/>
      <c r="B566" s="73"/>
      <c r="C566" s="73"/>
      <c r="D566" s="73"/>
      <c r="E566" s="73"/>
      <c r="F566" s="73"/>
      <c r="G566" s="73"/>
      <c r="H566" s="73"/>
      <c r="I566" s="73"/>
      <c r="J566" s="6" t="s">
        <v>1064</v>
      </c>
      <c r="K566" s="73"/>
      <c r="L566" s="7" t="s">
        <v>1065</v>
      </c>
      <c r="M566" s="73"/>
      <c r="N566" s="28"/>
      <c r="O566" s="28"/>
      <c r="P566" s="73"/>
      <c r="Q566" s="7" t="s">
        <v>1066</v>
      </c>
      <c r="R566" s="43" t="s">
        <v>1067</v>
      </c>
      <c r="S566" s="73"/>
      <c r="T566" s="73"/>
      <c r="U566" s="73"/>
      <c r="V566" s="91"/>
      <c r="W566" s="73"/>
      <c r="X566" s="73"/>
      <c r="Y566" s="94"/>
    </row>
    <row r="567" spans="1:25" customFormat="1" ht="38.25">
      <c r="A567" s="73"/>
      <c r="B567" s="73"/>
      <c r="C567" s="73"/>
      <c r="D567" s="73"/>
      <c r="E567" s="73"/>
      <c r="F567" s="73"/>
      <c r="G567" s="73"/>
      <c r="H567" s="73"/>
      <c r="I567" s="73"/>
      <c r="J567" s="6"/>
      <c r="K567" s="73"/>
      <c r="L567" s="7" t="s">
        <v>1068</v>
      </c>
      <c r="M567" s="73"/>
      <c r="N567" s="4">
        <v>42036</v>
      </c>
      <c r="O567" s="4">
        <v>42338</v>
      </c>
      <c r="P567" s="73"/>
      <c r="Q567" s="7"/>
      <c r="R567" s="43"/>
      <c r="S567" s="73"/>
      <c r="T567" s="73"/>
      <c r="U567" s="73"/>
      <c r="V567" s="91"/>
      <c r="W567" s="73"/>
      <c r="X567" s="73"/>
      <c r="Y567" s="94"/>
    </row>
    <row r="568" spans="1:25" customFormat="1">
      <c r="A568" s="73"/>
      <c r="B568" s="73"/>
      <c r="C568" s="73"/>
      <c r="D568" s="73"/>
      <c r="E568" s="73"/>
      <c r="F568" s="73"/>
      <c r="G568" s="73"/>
      <c r="H568" s="73"/>
      <c r="I568" s="73"/>
      <c r="J568" s="6"/>
      <c r="K568" s="73"/>
      <c r="L568" s="7" t="s">
        <v>1069</v>
      </c>
      <c r="M568" s="73"/>
      <c r="N568" s="28"/>
      <c r="O568" s="28"/>
      <c r="P568" s="73"/>
      <c r="Q568" s="7"/>
      <c r="R568" s="43"/>
      <c r="S568" s="73"/>
      <c r="T568" s="73"/>
      <c r="U568" s="73"/>
      <c r="V568" s="91"/>
      <c r="W568" s="73"/>
      <c r="X568" s="73"/>
      <c r="Y568" s="94"/>
    </row>
    <row r="569" spans="1:25" customFormat="1">
      <c r="A569" s="73"/>
      <c r="B569" s="73"/>
      <c r="C569" s="73"/>
      <c r="D569" s="73"/>
      <c r="E569" s="73"/>
      <c r="F569" s="73"/>
      <c r="G569" s="73"/>
      <c r="H569" s="73"/>
      <c r="I569" s="73"/>
      <c r="J569" s="6"/>
      <c r="K569" s="73"/>
      <c r="L569" s="7"/>
      <c r="M569" s="73"/>
      <c r="N569" s="4">
        <v>42186</v>
      </c>
      <c r="O569" s="4">
        <v>42369</v>
      </c>
      <c r="P569" s="73"/>
      <c r="Q569" s="7"/>
      <c r="R569" s="43"/>
      <c r="S569" s="73"/>
      <c r="T569" s="73"/>
      <c r="U569" s="73"/>
      <c r="V569" s="91"/>
      <c r="W569" s="73"/>
      <c r="X569" s="73"/>
      <c r="Y569" s="94"/>
    </row>
    <row r="570" spans="1:25" customFormat="1">
      <c r="A570" s="74"/>
      <c r="B570" s="74"/>
      <c r="C570" s="74"/>
      <c r="D570" s="74"/>
      <c r="E570" s="74"/>
      <c r="F570" s="74"/>
      <c r="G570" s="74"/>
      <c r="H570" s="74"/>
      <c r="I570" s="74"/>
      <c r="J570" s="6"/>
      <c r="K570" s="74"/>
      <c r="L570" s="7"/>
      <c r="M570" s="74"/>
      <c r="N570" s="4">
        <v>42009</v>
      </c>
      <c r="O570" s="4">
        <v>42369</v>
      </c>
      <c r="P570" s="74"/>
      <c r="Q570" s="7"/>
      <c r="R570" s="43"/>
      <c r="S570" s="74"/>
      <c r="T570" s="74"/>
      <c r="U570" s="74"/>
      <c r="V570" s="92"/>
      <c r="W570" s="74"/>
      <c r="X570" s="74"/>
      <c r="Y570" s="94"/>
    </row>
    <row r="571" spans="1:25" customFormat="1">
      <c r="A571" s="73"/>
      <c r="B571" s="73"/>
      <c r="C571" s="73"/>
      <c r="D571" s="73"/>
      <c r="E571" s="73"/>
      <c r="F571" s="73"/>
      <c r="G571" s="73"/>
      <c r="H571" s="73"/>
      <c r="I571" s="73"/>
      <c r="J571" s="6"/>
      <c r="K571" s="73"/>
      <c r="L571" s="7"/>
      <c r="M571" s="73"/>
      <c r="N571" s="5"/>
      <c r="O571" s="5"/>
      <c r="P571" s="73"/>
      <c r="Q571" s="73"/>
      <c r="R571" s="73"/>
      <c r="S571" s="73"/>
      <c r="T571" s="73"/>
      <c r="U571" s="73"/>
      <c r="V571" s="91"/>
      <c r="W571" s="73"/>
      <c r="X571" s="73"/>
      <c r="Y571" s="94"/>
    </row>
    <row r="572" spans="1:25" customFormat="1" ht="25.5">
      <c r="A572" s="73"/>
      <c r="B572" s="73"/>
      <c r="C572" s="73"/>
      <c r="D572" s="73"/>
      <c r="E572" s="73"/>
      <c r="F572" s="73"/>
      <c r="G572" s="73"/>
      <c r="H572" s="73"/>
      <c r="I572" s="73"/>
      <c r="J572" s="6" t="s">
        <v>1070</v>
      </c>
      <c r="K572" s="73"/>
      <c r="L572" s="7" t="s">
        <v>1071</v>
      </c>
      <c r="M572" s="73"/>
      <c r="N572" s="5"/>
      <c r="O572" s="5"/>
      <c r="P572" s="73"/>
      <c r="Q572" s="73"/>
      <c r="R572" s="73"/>
      <c r="S572" s="73"/>
      <c r="T572" s="73"/>
      <c r="U572" s="73"/>
      <c r="V572" s="91"/>
      <c r="W572" s="73"/>
      <c r="X572" s="73"/>
      <c r="Y572" s="94"/>
    </row>
    <row r="573" spans="1:25" customFormat="1">
      <c r="A573" s="74"/>
      <c r="B573" s="74"/>
      <c r="C573" s="74"/>
      <c r="D573" s="74"/>
      <c r="E573" s="74"/>
      <c r="F573" s="74"/>
      <c r="G573" s="74"/>
      <c r="H573" s="74"/>
      <c r="I573" s="74"/>
      <c r="J573" s="6"/>
      <c r="K573" s="74"/>
      <c r="L573" s="7"/>
      <c r="M573" s="74"/>
      <c r="N573" s="5" t="s">
        <v>1072</v>
      </c>
      <c r="O573" s="5" t="s">
        <v>1072</v>
      </c>
      <c r="P573" s="74"/>
      <c r="Q573" s="74"/>
      <c r="R573" s="74"/>
      <c r="S573" s="74"/>
      <c r="T573" s="74"/>
      <c r="U573" s="74"/>
      <c r="V573" s="92"/>
      <c r="W573" s="74"/>
      <c r="X573" s="74"/>
      <c r="Y573" s="94"/>
    </row>
    <row r="574" spans="1:25" customFormat="1">
      <c r="A574" s="73"/>
      <c r="B574" s="73"/>
      <c r="C574" s="73"/>
      <c r="D574" s="73"/>
      <c r="E574" s="73"/>
      <c r="F574" s="73"/>
      <c r="G574" s="73"/>
      <c r="H574" s="73"/>
      <c r="I574" s="73"/>
      <c r="J574" s="73"/>
      <c r="K574" s="73"/>
      <c r="L574" s="5"/>
      <c r="M574" s="73"/>
      <c r="N574" s="5"/>
      <c r="O574" s="73"/>
      <c r="P574" s="73"/>
      <c r="Q574" s="73"/>
      <c r="R574" s="73"/>
      <c r="S574" s="73"/>
      <c r="T574" s="73"/>
      <c r="U574" s="73"/>
      <c r="V574" s="91"/>
      <c r="W574" s="73"/>
      <c r="X574" s="73"/>
      <c r="Y574" s="94"/>
    </row>
    <row r="575" spans="1:25" customFormat="1">
      <c r="A575" s="73"/>
      <c r="B575" s="73"/>
      <c r="C575" s="73"/>
      <c r="D575" s="73"/>
      <c r="E575" s="73"/>
      <c r="F575" s="73"/>
      <c r="G575" s="73"/>
      <c r="H575" s="73"/>
      <c r="I575" s="73"/>
      <c r="J575" s="73"/>
      <c r="K575" s="73"/>
      <c r="L575" s="5" t="s">
        <v>1073</v>
      </c>
      <c r="M575" s="73"/>
      <c r="N575" s="5"/>
      <c r="O575" s="73"/>
      <c r="P575" s="74"/>
      <c r="Q575" s="74"/>
      <c r="R575" s="74"/>
      <c r="S575" s="74"/>
      <c r="T575" s="74"/>
      <c r="U575" s="74"/>
      <c r="V575" s="92"/>
      <c r="W575" s="74"/>
      <c r="X575" s="74"/>
      <c r="Y575" s="94"/>
    </row>
    <row r="576" spans="1:25" customFormat="1" ht="51">
      <c r="A576" s="73"/>
      <c r="B576" s="73"/>
      <c r="C576" s="73"/>
      <c r="D576" s="73"/>
      <c r="E576" s="73"/>
      <c r="F576" s="73"/>
      <c r="G576" s="73"/>
      <c r="H576" s="73"/>
      <c r="I576" s="73"/>
      <c r="J576" s="73"/>
      <c r="K576" s="73"/>
      <c r="L576" s="5"/>
      <c r="M576" s="73"/>
      <c r="N576" s="4">
        <v>42082</v>
      </c>
      <c r="O576" s="73"/>
      <c r="P576" s="88">
        <v>42643</v>
      </c>
      <c r="Q576" s="6" t="s">
        <v>1074</v>
      </c>
      <c r="R576" s="110"/>
      <c r="S576" s="79"/>
      <c r="T576" s="79"/>
      <c r="U576" s="75"/>
      <c r="V576" s="116"/>
      <c r="W576" s="87"/>
      <c r="X576" s="87"/>
      <c r="Y576" s="98"/>
    </row>
    <row r="577" spans="1:25" customFormat="1" ht="76.5">
      <c r="A577" s="74"/>
      <c r="B577" s="74"/>
      <c r="C577" s="74"/>
      <c r="D577" s="74"/>
      <c r="E577" s="74"/>
      <c r="F577" s="74"/>
      <c r="G577" s="74"/>
      <c r="H577" s="74"/>
      <c r="I577" s="74"/>
      <c r="J577" s="74"/>
      <c r="K577" s="74"/>
      <c r="L577" s="5"/>
      <c r="M577" s="74"/>
      <c r="N577" s="5"/>
      <c r="O577" s="74"/>
      <c r="P577" s="74"/>
      <c r="Q577" s="6" t="s">
        <v>1075</v>
      </c>
      <c r="R577" s="74"/>
      <c r="S577" s="74"/>
      <c r="T577" s="74"/>
      <c r="U577" s="74"/>
      <c r="V577" s="92"/>
      <c r="W577" s="74"/>
      <c r="X577" s="74"/>
      <c r="Y577" s="94"/>
    </row>
    <row r="578" spans="1:25" customFormat="1">
      <c r="A578" s="73"/>
      <c r="B578" s="73"/>
      <c r="C578" s="73"/>
      <c r="D578" s="73"/>
      <c r="E578" s="73"/>
      <c r="F578" s="73"/>
      <c r="G578" s="73"/>
      <c r="H578" s="73"/>
      <c r="I578" s="73"/>
      <c r="J578" s="73"/>
      <c r="K578" s="73"/>
      <c r="L578" s="7"/>
      <c r="M578" s="73"/>
      <c r="N578" s="5"/>
      <c r="O578" s="73"/>
      <c r="P578" s="73"/>
      <c r="Q578" s="73"/>
      <c r="R578" s="73"/>
      <c r="S578" s="73"/>
      <c r="T578" s="73"/>
      <c r="U578" s="73"/>
      <c r="V578" s="91"/>
      <c r="W578" s="73"/>
      <c r="X578" s="73"/>
      <c r="Y578" s="94"/>
    </row>
    <row r="579" spans="1:25" customFormat="1" ht="25.5">
      <c r="A579" s="73"/>
      <c r="B579" s="73"/>
      <c r="C579" s="73"/>
      <c r="D579" s="73"/>
      <c r="E579" s="73"/>
      <c r="F579" s="73"/>
      <c r="G579" s="73"/>
      <c r="H579" s="73"/>
      <c r="I579" s="73"/>
      <c r="J579" s="73"/>
      <c r="K579" s="73"/>
      <c r="L579" s="7" t="s">
        <v>1076</v>
      </c>
      <c r="M579" s="73"/>
      <c r="N579" s="5"/>
      <c r="O579" s="73"/>
      <c r="P579" s="73"/>
      <c r="Q579" s="73"/>
      <c r="R579" s="73"/>
      <c r="S579" s="73"/>
      <c r="T579" s="73"/>
      <c r="U579" s="73"/>
      <c r="V579" s="91"/>
      <c r="W579" s="73"/>
      <c r="X579" s="73"/>
      <c r="Y579" s="94"/>
    </row>
    <row r="580" spans="1:25" customFormat="1">
      <c r="A580" s="73"/>
      <c r="B580" s="73"/>
      <c r="C580" s="73"/>
      <c r="D580" s="73"/>
      <c r="E580" s="73"/>
      <c r="F580" s="73"/>
      <c r="G580" s="73"/>
      <c r="H580" s="73"/>
      <c r="I580" s="73"/>
      <c r="J580" s="73"/>
      <c r="K580" s="73"/>
      <c r="L580" s="7"/>
      <c r="M580" s="73"/>
      <c r="N580" s="5"/>
      <c r="O580" s="73"/>
      <c r="P580" s="73"/>
      <c r="Q580" s="73"/>
      <c r="R580" s="73"/>
      <c r="S580" s="73"/>
      <c r="T580" s="73"/>
      <c r="U580" s="73"/>
      <c r="V580" s="91"/>
      <c r="W580" s="73"/>
      <c r="X580" s="73"/>
      <c r="Y580" s="94"/>
    </row>
    <row r="581" spans="1:25" customFormat="1">
      <c r="A581" s="74"/>
      <c r="B581" s="74"/>
      <c r="C581" s="74"/>
      <c r="D581" s="74"/>
      <c r="E581" s="74"/>
      <c r="F581" s="74"/>
      <c r="G581" s="74"/>
      <c r="H581" s="74"/>
      <c r="I581" s="74"/>
      <c r="J581" s="74"/>
      <c r="K581" s="74"/>
      <c r="L581" s="7"/>
      <c r="M581" s="74"/>
      <c r="N581" s="4">
        <v>42156</v>
      </c>
      <c r="O581" s="74"/>
      <c r="P581" s="74"/>
      <c r="Q581" s="74"/>
      <c r="R581" s="74"/>
      <c r="S581" s="74"/>
      <c r="T581" s="74"/>
      <c r="U581" s="74"/>
      <c r="V581" s="92"/>
      <c r="W581" s="74"/>
      <c r="X581" s="74"/>
      <c r="Y581" s="94"/>
    </row>
    <row r="582" spans="1:25" customFormat="1">
      <c r="A582" s="73"/>
      <c r="B582" s="73"/>
      <c r="C582" s="73"/>
      <c r="D582" s="73"/>
      <c r="E582" s="73"/>
      <c r="F582" s="73"/>
      <c r="G582" s="73"/>
      <c r="H582" s="73"/>
      <c r="I582" s="73"/>
      <c r="J582" s="6"/>
      <c r="K582" s="73"/>
      <c r="L582" s="73"/>
      <c r="M582" s="73"/>
      <c r="N582" s="73"/>
      <c r="O582" s="73"/>
      <c r="P582" s="73"/>
      <c r="Q582" s="6"/>
      <c r="R582" s="73"/>
      <c r="S582" s="73"/>
      <c r="T582" s="73"/>
      <c r="U582" s="73"/>
      <c r="V582" s="91"/>
      <c r="W582" s="73"/>
      <c r="X582" s="73"/>
      <c r="Y582" s="94"/>
    </row>
    <row r="583" spans="1:25" customFormat="1" ht="38.25">
      <c r="A583" s="74"/>
      <c r="B583" s="74"/>
      <c r="C583" s="74"/>
      <c r="D583" s="74"/>
      <c r="E583" s="74"/>
      <c r="F583" s="74"/>
      <c r="G583" s="74"/>
      <c r="H583" s="74"/>
      <c r="I583" s="74"/>
      <c r="J583" s="6" t="s">
        <v>1077</v>
      </c>
      <c r="K583" s="74"/>
      <c r="L583" s="74"/>
      <c r="M583" s="74"/>
      <c r="N583" s="74"/>
      <c r="O583" s="74"/>
      <c r="P583" s="74"/>
      <c r="Q583" s="6" t="s">
        <v>1078</v>
      </c>
      <c r="R583" s="74"/>
      <c r="S583" s="74"/>
      <c r="T583" s="74"/>
      <c r="U583" s="74"/>
      <c r="V583" s="92"/>
      <c r="W583" s="74"/>
      <c r="X583" s="74"/>
      <c r="Y583" s="94"/>
    </row>
    <row r="584" spans="1:25" customFormat="1">
      <c r="A584" s="73"/>
      <c r="B584" s="73"/>
      <c r="C584" s="73"/>
      <c r="D584" s="73"/>
      <c r="E584" s="73"/>
      <c r="F584" s="73"/>
      <c r="G584" s="73"/>
      <c r="H584" s="73"/>
      <c r="I584" s="73"/>
      <c r="J584" s="6"/>
      <c r="K584" s="73"/>
      <c r="L584" s="7"/>
      <c r="M584" s="73"/>
      <c r="N584" s="73"/>
      <c r="O584" s="73"/>
      <c r="P584" s="73"/>
      <c r="Q584" s="73"/>
      <c r="R584" s="73"/>
      <c r="S584" s="73"/>
      <c r="T584" s="73"/>
      <c r="U584" s="73"/>
      <c r="V584" s="91"/>
      <c r="W584" s="73"/>
      <c r="X584" s="73"/>
      <c r="Y584" s="94"/>
    </row>
    <row r="585" spans="1:25" customFormat="1" ht="51">
      <c r="A585" s="74"/>
      <c r="B585" s="74"/>
      <c r="C585" s="74"/>
      <c r="D585" s="74"/>
      <c r="E585" s="74"/>
      <c r="F585" s="74"/>
      <c r="G585" s="74"/>
      <c r="H585" s="74"/>
      <c r="I585" s="74"/>
      <c r="J585" s="6" t="s">
        <v>1079</v>
      </c>
      <c r="K585" s="74"/>
      <c r="L585" s="7" t="s">
        <v>1080</v>
      </c>
      <c r="M585" s="74"/>
      <c r="N585" s="74"/>
      <c r="O585" s="74"/>
      <c r="P585" s="74"/>
      <c r="Q585" s="74"/>
      <c r="R585" s="74"/>
      <c r="S585" s="74"/>
      <c r="T585" s="74"/>
      <c r="U585" s="74"/>
      <c r="V585" s="92"/>
      <c r="W585" s="74"/>
      <c r="X585" s="74"/>
      <c r="Y585" s="94"/>
    </row>
    <row r="586" spans="1:25" customFormat="1">
      <c r="A586" s="73"/>
      <c r="B586" s="73"/>
      <c r="C586" s="73"/>
      <c r="D586" s="73"/>
      <c r="E586" s="73"/>
      <c r="F586" s="73"/>
      <c r="G586" s="73"/>
      <c r="H586" s="73"/>
      <c r="I586" s="73"/>
      <c r="J586" s="9"/>
      <c r="K586" s="73"/>
      <c r="L586" s="27"/>
      <c r="M586" s="73"/>
      <c r="N586" s="73"/>
      <c r="O586" s="73"/>
      <c r="P586" s="73"/>
      <c r="Q586" s="73"/>
      <c r="R586" s="73"/>
      <c r="S586" s="73"/>
      <c r="T586" s="73"/>
      <c r="U586" s="73"/>
      <c r="V586" s="91"/>
      <c r="W586" s="73"/>
      <c r="X586" s="73"/>
      <c r="Y586" s="94"/>
    </row>
    <row r="587" spans="1:25" customFormat="1" ht="25.5">
      <c r="A587" s="73"/>
      <c r="B587" s="73"/>
      <c r="C587" s="73"/>
      <c r="D587" s="73"/>
      <c r="E587" s="73"/>
      <c r="F587" s="73"/>
      <c r="G587" s="73"/>
      <c r="H587" s="73"/>
      <c r="I587" s="73"/>
      <c r="J587" s="6" t="s">
        <v>1081</v>
      </c>
      <c r="K587" s="73"/>
      <c r="L587" s="7" t="s">
        <v>1082</v>
      </c>
      <c r="M587" s="73"/>
      <c r="N587" s="73"/>
      <c r="O587" s="73"/>
      <c r="P587" s="73"/>
      <c r="Q587" s="73"/>
      <c r="R587" s="73"/>
      <c r="S587" s="73"/>
      <c r="T587" s="73"/>
      <c r="U587" s="73"/>
      <c r="V587" s="91"/>
      <c r="W587" s="73"/>
      <c r="X587" s="73"/>
      <c r="Y587" s="94"/>
    </row>
    <row r="588" spans="1:25" customFormat="1" ht="38.25">
      <c r="A588" s="73"/>
      <c r="B588" s="73"/>
      <c r="C588" s="73"/>
      <c r="D588" s="73"/>
      <c r="E588" s="73"/>
      <c r="F588" s="73"/>
      <c r="G588" s="73"/>
      <c r="H588" s="73"/>
      <c r="I588" s="73"/>
      <c r="J588" s="6" t="s">
        <v>1083</v>
      </c>
      <c r="K588" s="73"/>
      <c r="L588" s="7" t="s">
        <v>1084</v>
      </c>
      <c r="M588" s="73"/>
      <c r="N588" s="73"/>
      <c r="O588" s="73"/>
      <c r="P588" s="73"/>
      <c r="Q588" s="73"/>
      <c r="R588" s="73"/>
      <c r="S588" s="73"/>
      <c r="T588" s="73"/>
      <c r="U588" s="73"/>
      <c r="V588" s="91"/>
      <c r="W588" s="73"/>
      <c r="X588" s="73"/>
      <c r="Y588" s="94"/>
    </row>
    <row r="589" spans="1:25" customFormat="1" ht="25.5">
      <c r="A589" s="74"/>
      <c r="B589" s="74"/>
      <c r="C589" s="74"/>
      <c r="D589" s="74"/>
      <c r="E589" s="74"/>
      <c r="F589" s="74"/>
      <c r="G589" s="74"/>
      <c r="H589" s="74"/>
      <c r="I589" s="74"/>
      <c r="J589" s="6"/>
      <c r="K589" s="74"/>
      <c r="L589" s="7" t="s">
        <v>1085</v>
      </c>
      <c r="M589" s="74"/>
      <c r="N589" s="74"/>
      <c r="O589" s="74"/>
      <c r="P589" s="74"/>
      <c r="Q589" s="74"/>
      <c r="R589" s="74"/>
      <c r="S589" s="74"/>
      <c r="T589" s="74"/>
      <c r="U589" s="74"/>
      <c r="V589" s="92"/>
      <c r="W589" s="74"/>
      <c r="X589" s="74"/>
      <c r="Y589" s="94"/>
    </row>
    <row r="590" spans="1:25" customFormat="1" ht="102">
      <c r="A590" s="73"/>
      <c r="B590" s="73"/>
      <c r="C590" s="73"/>
      <c r="D590" s="73"/>
      <c r="E590" s="73"/>
      <c r="F590" s="73"/>
      <c r="G590" s="73"/>
      <c r="H590" s="73"/>
      <c r="I590" s="73"/>
      <c r="J590" s="9"/>
      <c r="K590" s="73"/>
      <c r="L590" s="27"/>
      <c r="M590" s="73"/>
      <c r="N590" s="73"/>
      <c r="O590" s="73"/>
      <c r="P590" s="73"/>
      <c r="Q590" s="39" t="s">
        <v>1086</v>
      </c>
      <c r="R590" s="73"/>
      <c r="S590" s="73"/>
      <c r="T590" s="73"/>
      <c r="U590" s="73"/>
      <c r="V590" s="91"/>
      <c r="W590" s="73"/>
      <c r="X590" s="73"/>
      <c r="Y590" s="94"/>
    </row>
    <row r="591" spans="1:25" customFormat="1" ht="63.75">
      <c r="A591" s="73"/>
      <c r="B591" s="73"/>
      <c r="C591" s="73"/>
      <c r="D591" s="73"/>
      <c r="E591" s="73"/>
      <c r="F591" s="73"/>
      <c r="G591" s="73"/>
      <c r="H591" s="73"/>
      <c r="I591" s="73"/>
      <c r="J591" s="6" t="s">
        <v>1087</v>
      </c>
      <c r="K591" s="73"/>
      <c r="L591" s="7" t="s">
        <v>1088</v>
      </c>
      <c r="M591" s="73"/>
      <c r="N591" s="73"/>
      <c r="O591" s="73"/>
      <c r="P591" s="73"/>
      <c r="Q591" s="39"/>
      <c r="R591" s="73"/>
      <c r="S591" s="73"/>
      <c r="T591" s="73"/>
      <c r="U591" s="73"/>
      <c r="V591" s="91"/>
      <c r="W591" s="73"/>
      <c r="X591" s="73"/>
      <c r="Y591" s="94"/>
    </row>
    <row r="592" spans="1:25" customFormat="1">
      <c r="A592" s="73"/>
      <c r="B592" s="73"/>
      <c r="C592" s="73"/>
      <c r="D592" s="73"/>
      <c r="E592" s="73"/>
      <c r="F592" s="73"/>
      <c r="G592" s="73"/>
      <c r="H592" s="73"/>
      <c r="I592" s="73"/>
      <c r="J592" s="9"/>
      <c r="K592" s="73"/>
      <c r="L592" s="27"/>
      <c r="M592" s="73"/>
      <c r="N592" s="73"/>
      <c r="O592" s="73"/>
      <c r="P592" s="73"/>
      <c r="Q592" s="39"/>
      <c r="R592" s="73"/>
      <c r="S592" s="73"/>
      <c r="T592" s="73"/>
      <c r="U592" s="73"/>
      <c r="V592" s="91"/>
      <c r="W592" s="73"/>
      <c r="X592" s="73"/>
      <c r="Y592" s="94"/>
    </row>
    <row r="593" spans="1:25" customFormat="1" ht="63.75">
      <c r="A593" s="73"/>
      <c r="B593" s="73"/>
      <c r="C593" s="73"/>
      <c r="D593" s="73"/>
      <c r="E593" s="73"/>
      <c r="F593" s="73"/>
      <c r="G593" s="73"/>
      <c r="H593" s="73"/>
      <c r="I593" s="73"/>
      <c r="J593" s="6" t="s">
        <v>1089</v>
      </c>
      <c r="K593" s="73"/>
      <c r="L593" s="7" t="s">
        <v>1090</v>
      </c>
      <c r="M593" s="73"/>
      <c r="N593" s="73"/>
      <c r="O593" s="73"/>
      <c r="P593" s="73"/>
      <c r="Q593" s="39"/>
      <c r="R593" s="73"/>
      <c r="S593" s="73"/>
      <c r="T593" s="73"/>
      <c r="U593" s="73"/>
      <c r="V593" s="91"/>
      <c r="W593" s="73"/>
      <c r="X593" s="73"/>
      <c r="Y593" s="94"/>
    </row>
    <row r="594" spans="1:25" customFormat="1" ht="63.75">
      <c r="A594" s="74"/>
      <c r="B594" s="74"/>
      <c r="C594" s="74"/>
      <c r="D594" s="74"/>
      <c r="E594" s="74"/>
      <c r="F594" s="74"/>
      <c r="G594" s="74"/>
      <c r="H594" s="74"/>
      <c r="I594" s="74"/>
      <c r="J594" s="6" t="s">
        <v>1091</v>
      </c>
      <c r="K594" s="74"/>
      <c r="L594" s="7" t="s">
        <v>1092</v>
      </c>
      <c r="M594" s="74"/>
      <c r="N594" s="74"/>
      <c r="O594" s="74"/>
      <c r="P594" s="74"/>
      <c r="Q594" s="39"/>
      <c r="R594" s="74"/>
      <c r="S594" s="74"/>
      <c r="T594" s="74"/>
      <c r="U594" s="74"/>
      <c r="V594" s="92"/>
      <c r="W594" s="74"/>
      <c r="X594" s="74"/>
      <c r="Y594" s="94"/>
    </row>
    <row r="595" spans="1:25" customFormat="1">
      <c r="A595" s="73"/>
      <c r="B595" s="73"/>
      <c r="C595" s="73"/>
      <c r="D595" s="73"/>
      <c r="E595" s="73"/>
      <c r="F595" s="73"/>
      <c r="G595" s="73"/>
      <c r="H595" s="73"/>
      <c r="I595" s="73"/>
      <c r="J595" s="73"/>
      <c r="K595" s="73"/>
      <c r="L595" s="73"/>
      <c r="M595" s="73"/>
      <c r="N595" s="73"/>
      <c r="O595" s="73"/>
      <c r="P595" s="1"/>
      <c r="Q595" s="6" t="s">
        <v>1093</v>
      </c>
      <c r="R595" s="1"/>
      <c r="S595" s="1"/>
      <c r="T595" s="1"/>
      <c r="U595" s="1"/>
      <c r="V595" s="20"/>
      <c r="W595" s="1"/>
      <c r="X595" s="1"/>
      <c r="Y595" s="70"/>
    </row>
    <row r="596" spans="1:25" customFormat="1" ht="51">
      <c r="A596" s="74"/>
      <c r="B596" s="74"/>
      <c r="C596" s="74"/>
      <c r="D596" s="74"/>
      <c r="E596" s="74"/>
      <c r="F596" s="74"/>
      <c r="G596" s="74"/>
      <c r="H596" s="74"/>
      <c r="I596" s="74"/>
      <c r="J596" s="74"/>
      <c r="K596" s="74"/>
      <c r="L596" s="74"/>
      <c r="M596" s="74"/>
      <c r="N596" s="74"/>
      <c r="O596" s="74"/>
      <c r="P596" s="4">
        <v>42628</v>
      </c>
      <c r="Q596" s="6" t="s">
        <v>1094</v>
      </c>
      <c r="R596" s="13" t="s">
        <v>1095</v>
      </c>
      <c r="S596" s="5"/>
      <c r="T596" s="5"/>
      <c r="U596" s="12"/>
      <c r="V596" s="30"/>
      <c r="W596" s="6"/>
      <c r="X596" s="6"/>
      <c r="Y596" s="3"/>
    </row>
    <row r="597" spans="1:25" customFormat="1">
      <c r="A597" s="73"/>
      <c r="B597" s="73"/>
      <c r="C597" s="73"/>
      <c r="D597" s="73"/>
      <c r="E597" s="73"/>
      <c r="F597" s="73"/>
      <c r="G597" s="73"/>
      <c r="H597" s="73"/>
      <c r="I597" s="73"/>
      <c r="J597" s="73"/>
      <c r="K597" s="73"/>
      <c r="L597" s="9"/>
      <c r="M597" s="73"/>
      <c r="N597" s="28"/>
      <c r="O597" s="28"/>
      <c r="P597" s="73"/>
      <c r="Q597" s="73"/>
      <c r="R597" s="73"/>
      <c r="S597" s="73"/>
      <c r="T597" s="73"/>
      <c r="U597" s="73"/>
      <c r="V597" s="91"/>
      <c r="W597" s="73"/>
      <c r="X597" s="73"/>
      <c r="Y597" s="94"/>
    </row>
    <row r="598" spans="1:25" customFormat="1">
      <c r="A598" s="73"/>
      <c r="B598" s="73"/>
      <c r="C598" s="73"/>
      <c r="D598" s="73"/>
      <c r="E598" s="73"/>
      <c r="F598" s="73"/>
      <c r="G598" s="73"/>
      <c r="H598" s="73"/>
      <c r="I598" s="73"/>
      <c r="J598" s="73"/>
      <c r="K598" s="73"/>
      <c r="L598" s="6" t="s">
        <v>1096</v>
      </c>
      <c r="M598" s="73"/>
      <c r="N598" s="28"/>
      <c r="O598" s="28"/>
      <c r="P598" s="73"/>
      <c r="Q598" s="73"/>
      <c r="R598" s="73"/>
      <c r="S598" s="73"/>
      <c r="T598" s="73"/>
      <c r="U598" s="73"/>
      <c r="V598" s="91"/>
      <c r="W598" s="73"/>
      <c r="X598" s="73"/>
      <c r="Y598" s="94"/>
    </row>
    <row r="599" spans="1:25" customFormat="1">
      <c r="A599" s="73"/>
      <c r="B599" s="73"/>
      <c r="C599" s="73"/>
      <c r="D599" s="73"/>
      <c r="E599" s="73"/>
      <c r="F599" s="73"/>
      <c r="G599" s="73"/>
      <c r="H599" s="73"/>
      <c r="I599" s="73"/>
      <c r="J599" s="73"/>
      <c r="K599" s="73"/>
      <c r="L599" s="6"/>
      <c r="M599" s="73"/>
      <c r="N599" s="28"/>
      <c r="O599" s="28"/>
      <c r="P599" s="73"/>
      <c r="Q599" s="73"/>
      <c r="R599" s="73"/>
      <c r="S599" s="73"/>
      <c r="T599" s="73"/>
      <c r="U599" s="73"/>
      <c r="V599" s="91"/>
      <c r="W599" s="73"/>
      <c r="X599" s="73"/>
      <c r="Y599" s="94"/>
    </row>
    <row r="600" spans="1:25" customFormat="1">
      <c r="A600" s="73"/>
      <c r="B600" s="73"/>
      <c r="C600" s="73"/>
      <c r="D600" s="73"/>
      <c r="E600" s="73"/>
      <c r="F600" s="73"/>
      <c r="G600" s="73"/>
      <c r="H600" s="73"/>
      <c r="I600" s="73"/>
      <c r="J600" s="73"/>
      <c r="K600" s="73"/>
      <c r="L600" s="6" t="s">
        <v>1097</v>
      </c>
      <c r="M600" s="73"/>
      <c r="N600" s="28"/>
      <c r="O600" s="5" t="s">
        <v>1018</v>
      </c>
      <c r="P600" s="73"/>
      <c r="Q600" s="73"/>
      <c r="R600" s="73"/>
      <c r="S600" s="73"/>
      <c r="T600" s="73"/>
      <c r="U600" s="73"/>
      <c r="V600" s="91"/>
      <c r="W600" s="73"/>
      <c r="X600" s="73"/>
      <c r="Y600" s="94"/>
    </row>
    <row r="601" spans="1:25" customFormat="1">
      <c r="A601" s="73"/>
      <c r="B601" s="73"/>
      <c r="C601" s="73"/>
      <c r="D601" s="73"/>
      <c r="E601" s="73"/>
      <c r="F601" s="73"/>
      <c r="G601" s="73"/>
      <c r="H601" s="73"/>
      <c r="I601" s="73"/>
      <c r="J601" s="73"/>
      <c r="K601" s="73"/>
      <c r="L601" s="6"/>
      <c r="M601" s="73"/>
      <c r="N601" s="4">
        <v>41791</v>
      </c>
      <c r="O601" s="28"/>
      <c r="P601" s="73"/>
      <c r="Q601" s="73"/>
      <c r="R601" s="73"/>
      <c r="S601" s="73"/>
      <c r="T601" s="73"/>
      <c r="U601" s="73"/>
      <c r="V601" s="91"/>
      <c r="W601" s="73"/>
      <c r="X601" s="73"/>
      <c r="Y601" s="94"/>
    </row>
    <row r="602" spans="1:25" customFormat="1">
      <c r="A602" s="73"/>
      <c r="B602" s="73"/>
      <c r="C602" s="73"/>
      <c r="D602" s="73"/>
      <c r="E602" s="73"/>
      <c r="F602" s="73"/>
      <c r="G602" s="73"/>
      <c r="H602" s="73"/>
      <c r="I602" s="73"/>
      <c r="J602" s="73"/>
      <c r="K602" s="73"/>
      <c r="L602" s="6"/>
      <c r="M602" s="73"/>
      <c r="N602" s="5"/>
      <c r="O602" s="28"/>
      <c r="P602" s="73"/>
      <c r="Q602" s="73"/>
      <c r="R602" s="73"/>
      <c r="S602" s="73"/>
      <c r="T602" s="73"/>
      <c r="U602" s="73"/>
      <c r="V602" s="91"/>
      <c r="W602" s="73"/>
      <c r="X602" s="73"/>
      <c r="Y602" s="94"/>
    </row>
    <row r="603" spans="1:25" customFormat="1">
      <c r="A603" s="73"/>
      <c r="B603" s="73"/>
      <c r="C603" s="73"/>
      <c r="D603" s="73"/>
      <c r="E603" s="73"/>
      <c r="F603" s="73"/>
      <c r="G603" s="73"/>
      <c r="H603" s="73"/>
      <c r="I603" s="73"/>
      <c r="J603" s="73"/>
      <c r="K603" s="73"/>
      <c r="L603" s="6"/>
      <c r="M603" s="73"/>
      <c r="N603" s="5"/>
      <c r="O603" s="28"/>
      <c r="P603" s="73"/>
      <c r="Q603" s="73"/>
      <c r="R603" s="73"/>
      <c r="S603" s="73"/>
      <c r="T603" s="73"/>
      <c r="U603" s="73"/>
      <c r="V603" s="91"/>
      <c r="W603" s="73"/>
      <c r="X603" s="73"/>
      <c r="Y603" s="94"/>
    </row>
    <row r="604" spans="1:25" customFormat="1">
      <c r="A604" s="73"/>
      <c r="B604" s="73"/>
      <c r="C604" s="73"/>
      <c r="D604" s="73"/>
      <c r="E604" s="73"/>
      <c r="F604" s="73"/>
      <c r="G604" s="73"/>
      <c r="H604" s="73"/>
      <c r="I604" s="73"/>
      <c r="J604" s="73"/>
      <c r="K604" s="73"/>
      <c r="L604" s="6"/>
      <c r="M604" s="73"/>
      <c r="N604" s="5"/>
      <c r="O604" s="5" t="s">
        <v>1018</v>
      </c>
      <c r="P604" s="73"/>
      <c r="Q604" s="73"/>
      <c r="R604" s="73"/>
      <c r="S604" s="73"/>
      <c r="T604" s="73"/>
      <c r="U604" s="73"/>
      <c r="V604" s="91"/>
      <c r="W604" s="73"/>
      <c r="X604" s="73"/>
      <c r="Y604" s="94"/>
    </row>
    <row r="605" spans="1:25" customFormat="1">
      <c r="A605" s="74"/>
      <c r="B605" s="74"/>
      <c r="C605" s="74"/>
      <c r="D605" s="74"/>
      <c r="E605" s="74"/>
      <c r="F605" s="74"/>
      <c r="G605" s="74"/>
      <c r="H605" s="74"/>
      <c r="I605" s="74"/>
      <c r="J605" s="74"/>
      <c r="K605" s="74"/>
      <c r="L605" s="6"/>
      <c r="M605" s="74"/>
      <c r="N605" s="4">
        <v>41791</v>
      </c>
      <c r="O605" s="5"/>
      <c r="P605" s="74"/>
      <c r="Q605" s="74"/>
      <c r="R605" s="74"/>
      <c r="S605" s="74"/>
      <c r="T605" s="74"/>
      <c r="U605" s="74"/>
      <c r="V605" s="92"/>
      <c r="W605" s="74"/>
      <c r="X605" s="74"/>
      <c r="Y605" s="94"/>
    </row>
    <row r="606" spans="1:25" customFormat="1">
      <c r="A606" s="73"/>
      <c r="B606" s="73"/>
      <c r="C606" s="73"/>
      <c r="D606" s="73"/>
      <c r="E606" s="73"/>
      <c r="F606" s="73"/>
      <c r="G606" s="73"/>
      <c r="H606" s="73"/>
      <c r="I606" s="73"/>
      <c r="J606" s="6"/>
      <c r="K606" s="73"/>
      <c r="L606" s="73"/>
      <c r="M606" s="73"/>
      <c r="N606" s="73"/>
      <c r="O606" s="73"/>
      <c r="P606" s="1"/>
      <c r="Q606" s="6" t="s">
        <v>1098</v>
      </c>
      <c r="R606" s="1"/>
      <c r="S606" s="1"/>
      <c r="T606" s="1"/>
      <c r="U606" s="1"/>
      <c r="V606" s="20"/>
      <c r="W606" s="1"/>
      <c r="X606" s="1"/>
      <c r="Y606" s="70"/>
    </row>
    <row r="607" spans="1:25" customFormat="1" ht="25.5">
      <c r="A607" s="73"/>
      <c r="B607" s="73"/>
      <c r="C607" s="73"/>
      <c r="D607" s="73"/>
      <c r="E607" s="73"/>
      <c r="F607" s="73"/>
      <c r="G607" s="73"/>
      <c r="H607" s="73"/>
      <c r="I607" s="73"/>
      <c r="J607" s="6" t="s">
        <v>1099</v>
      </c>
      <c r="K607" s="73"/>
      <c r="L607" s="73"/>
      <c r="M607" s="73"/>
      <c r="N607" s="73"/>
      <c r="O607" s="73"/>
      <c r="P607" s="88">
        <v>42078</v>
      </c>
      <c r="Q607" s="6" t="s">
        <v>1100</v>
      </c>
      <c r="R607" s="120" t="str">
        <f>HYPERLINK("http://192.168.10.10/zabbix/","http://192.168.10.10/zabbix/")</f>
        <v>http://192.168.10.10/zabbix/</v>
      </c>
      <c r="S607" s="77">
        <v>1</v>
      </c>
      <c r="T607" s="76" t="s">
        <v>68</v>
      </c>
      <c r="U607" s="76" t="s">
        <v>24</v>
      </c>
      <c r="V607" s="90" t="s">
        <v>24</v>
      </c>
      <c r="W607" s="96">
        <v>42078</v>
      </c>
      <c r="X607" s="86"/>
      <c r="Y607" s="98"/>
    </row>
    <row r="608" spans="1:25" customFormat="1">
      <c r="A608" s="74"/>
      <c r="B608" s="74"/>
      <c r="C608" s="74"/>
      <c r="D608" s="74"/>
      <c r="E608" s="74"/>
      <c r="F608" s="74"/>
      <c r="G608" s="74"/>
      <c r="H608" s="74"/>
      <c r="I608" s="74"/>
      <c r="J608" s="6"/>
      <c r="K608" s="74"/>
      <c r="L608" s="74"/>
      <c r="M608" s="74"/>
      <c r="N608" s="74"/>
      <c r="O608" s="74"/>
      <c r="P608" s="74"/>
      <c r="Q608" s="6" t="s">
        <v>1101</v>
      </c>
      <c r="R608" s="74"/>
      <c r="S608" s="74"/>
      <c r="T608" s="74"/>
      <c r="U608" s="74"/>
      <c r="V608" s="92"/>
      <c r="W608" s="74"/>
      <c r="X608" s="74"/>
      <c r="Y608" s="94"/>
    </row>
    <row r="609" spans="1:25" customFormat="1" ht="25.5">
      <c r="A609" s="1"/>
      <c r="B609" s="1"/>
      <c r="C609" s="1"/>
      <c r="D609" s="1"/>
      <c r="E609" s="1"/>
      <c r="F609" s="1"/>
      <c r="G609" s="1"/>
      <c r="H609" s="1"/>
      <c r="I609" s="1"/>
      <c r="J609" s="6" t="s">
        <v>1102</v>
      </c>
      <c r="K609" s="1"/>
      <c r="L609" s="6" t="s">
        <v>1103</v>
      </c>
      <c r="M609" s="1"/>
      <c r="N609" s="1"/>
      <c r="O609" s="1"/>
      <c r="P609" s="1"/>
      <c r="Q609" s="1"/>
      <c r="R609" s="1"/>
      <c r="S609" s="1"/>
      <c r="T609" s="1"/>
      <c r="U609" s="1"/>
      <c r="V609" s="20"/>
      <c r="W609" s="1"/>
      <c r="X609" s="1"/>
      <c r="Y609" s="70"/>
    </row>
    <row r="610" spans="1:25" customFormat="1" ht="51">
      <c r="A610" s="73"/>
      <c r="B610" s="73"/>
      <c r="C610" s="73"/>
      <c r="D610" s="73"/>
      <c r="E610" s="73"/>
      <c r="F610" s="73"/>
      <c r="G610" s="73"/>
      <c r="H610" s="73"/>
      <c r="I610" s="73"/>
      <c r="J610" s="73"/>
      <c r="K610" s="73"/>
      <c r="L610" s="73"/>
      <c r="M610" s="73"/>
      <c r="N610" s="73"/>
      <c r="O610" s="73"/>
      <c r="P610" s="1"/>
      <c r="Q610" s="51" t="s">
        <v>1104</v>
      </c>
      <c r="R610" s="1"/>
      <c r="S610" s="1"/>
      <c r="T610" s="1"/>
      <c r="U610" s="1"/>
      <c r="V610" s="20"/>
      <c r="W610" s="1"/>
      <c r="X610" s="1"/>
      <c r="Y610" s="70"/>
    </row>
    <row r="611" spans="1:25" customFormat="1" ht="102">
      <c r="A611" s="74"/>
      <c r="B611" s="74"/>
      <c r="C611" s="74"/>
      <c r="D611" s="74"/>
      <c r="E611" s="74"/>
      <c r="F611" s="74"/>
      <c r="G611" s="74"/>
      <c r="H611" s="74"/>
      <c r="I611" s="74"/>
      <c r="J611" s="74"/>
      <c r="K611" s="74"/>
      <c r="L611" s="74"/>
      <c r="M611" s="74"/>
      <c r="N611" s="74"/>
      <c r="O611" s="74"/>
      <c r="P611" s="59">
        <v>42682</v>
      </c>
      <c r="Q611" s="6" t="s">
        <v>1105</v>
      </c>
      <c r="R611" s="43" t="s">
        <v>1106</v>
      </c>
      <c r="S611" s="21">
        <v>1</v>
      </c>
      <c r="T611" s="5" t="s">
        <v>68</v>
      </c>
      <c r="U611" s="12" t="s">
        <v>24</v>
      </c>
      <c r="V611" s="30"/>
      <c r="W611" s="6"/>
      <c r="X611" s="6"/>
      <c r="Y611" s="3"/>
    </row>
    <row r="612" spans="1:25" customFormat="1">
      <c r="A612" s="73"/>
      <c r="B612" s="73"/>
      <c r="C612" s="73"/>
      <c r="D612" s="73"/>
      <c r="E612" s="73"/>
      <c r="F612" s="73"/>
      <c r="G612" s="73"/>
      <c r="H612" s="73"/>
      <c r="I612" s="73"/>
      <c r="J612" s="6"/>
      <c r="K612" s="73"/>
      <c r="L612" s="73"/>
      <c r="M612" s="73"/>
      <c r="N612" s="73"/>
      <c r="O612" s="73"/>
      <c r="P612" s="73"/>
      <c r="Q612" s="73"/>
      <c r="R612" s="73"/>
      <c r="S612" s="73"/>
      <c r="T612" s="73"/>
      <c r="U612" s="73"/>
      <c r="V612" s="91"/>
      <c r="W612" s="73"/>
      <c r="X612" s="73"/>
      <c r="Y612" s="94"/>
    </row>
    <row r="613" spans="1:25" customFormat="1" ht="38.25">
      <c r="A613" s="74"/>
      <c r="B613" s="74"/>
      <c r="C613" s="74"/>
      <c r="D613" s="74"/>
      <c r="E613" s="74"/>
      <c r="F613" s="74"/>
      <c r="G613" s="74"/>
      <c r="H613" s="74"/>
      <c r="I613" s="74"/>
      <c r="J613" s="6" t="s">
        <v>1107</v>
      </c>
      <c r="K613" s="74"/>
      <c r="L613" s="74"/>
      <c r="M613" s="74"/>
      <c r="N613" s="74"/>
      <c r="O613" s="74"/>
      <c r="P613" s="74"/>
      <c r="Q613" s="74"/>
      <c r="R613" s="74"/>
      <c r="S613" s="74"/>
      <c r="T613" s="74"/>
      <c r="U613" s="74"/>
      <c r="V613" s="92"/>
      <c r="W613" s="74"/>
      <c r="X613" s="74"/>
      <c r="Y613" s="94"/>
    </row>
    <row r="614" spans="1:25" customFormat="1" ht="25.5">
      <c r="A614" s="1"/>
      <c r="B614" s="1"/>
      <c r="C614" s="1"/>
      <c r="D614" s="1"/>
      <c r="E614" s="1"/>
      <c r="F614" s="1"/>
      <c r="G614" s="1"/>
      <c r="H614" s="1"/>
      <c r="I614" s="1"/>
      <c r="J614" s="1"/>
      <c r="K614" s="1"/>
      <c r="L614" s="7" t="s">
        <v>1108</v>
      </c>
      <c r="M614" s="1"/>
      <c r="N614" s="1"/>
      <c r="O614" s="1"/>
      <c r="P614" s="1"/>
      <c r="Q614" s="1"/>
      <c r="R614" s="1"/>
      <c r="S614" s="1"/>
      <c r="T614" s="1"/>
      <c r="U614" s="1"/>
      <c r="V614" s="20"/>
      <c r="W614" s="1"/>
      <c r="X614" s="1"/>
      <c r="Y614" s="70"/>
    </row>
    <row r="615" spans="1:25" customFormat="1">
      <c r="A615" s="73"/>
      <c r="B615" s="73"/>
      <c r="C615" s="73"/>
      <c r="D615" s="73"/>
      <c r="E615" s="73"/>
      <c r="F615" s="73"/>
      <c r="G615" s="73"/>
      <c r="H615" s="73"/>
      <c r="I615" s="73"/>
      <c r="J615" s="73"/>
      <c r="K615" s="73"/>
      <c r="L615" s="7"/>
      <c r="M615" s="73"/>
      <c r="N615" s="73"/>
      <c r="O615" s="73"/>
      <c r="P615" s="73"/>
      <c r="Q615" s="73"/>
      <c r="R615" s="73"/>
      <c r="S615" s="73"/>
      <c r="T615" s="73"/>
      <c r="U615" s="73"/>
      <c r="V615" s="91"/>
      <c r="W615" s="73"/>
      <c r="X615" s="73"/>
      <c r="Y615" s="94"/>
    </row>
    <row r="616" spans="1:25" customFormat="1" ht="25.5">
      <c r="A616" s="74"/>
      <c r="B616" s="74"/>
      <c r="C616" s="74"/>
      <c r="D616" s="74"/>
      <c r="E616" s="74"/>
      <c r="F616" s="74"/>
      <c r="G616" s="74"/>
      <c r="H616" s="74"/>
      <c r="I616" s="74"/>
      <c r="J616" s="74"/>
      <c r="K616" s="74"/>
      <c r="L616" s="7" t="s">
        <v>1108</v>
      </c>
      <c r="M616" s="74"/>
      <c r="N616" s="74"/>
      <c r="O616" s="74"/>
      <c r="P616" s="74"/>
      <c r="Q616" s="74"/>
      <c r="R616" s="74"/>
      <c r="S616" s="74"/>
      <c r="T616" s="74"/>
      <c r="U616" s="74"/>
      <c r="V616" s="92"/>
      <c r="W616" s="74"/>
      <c r="X616" s="74"/>
      <c r="Y616" s="94"/>
    </row>
    <row r="617" spans="1:25" customFormat="1">
      <c r="A617" s="73"/>
      <c r="B617" s="73"/>
      <c r="C617" s="73"/>
      <c r="D617" s="73"/>
      <c r="E617" s="73"/>
      <c r="F617" s="73"/>
      <c r="G617" s="73"/>
      <c r="H617" s="73"/>
      <c r="I617" s="73"/>
      <c r="J617" s="73"/>
      <c r="K617" s="73"/>
      <c r="L617" s="5"/>
      <c r="M617" s="6"/>
      <c r="N617" s="5"/>
      <c r="O617" s="5"/>
      <c r="P617" s="73"/>
      <c r="Q617" s="73"/>
      <c r="R617" s="73"/>
      <c r="S617" s="73"/>
      <c r="T617" s="73"/>
      <c r="U617" s="73"/>
      <c r="V617" s="91"/>
      <c r="W617" s="73"/>
      <c r="X617" s="73"/>
      <c r="Y617" s="94"/>
    </row>
    <row r="618" spans="1:25" customFormat="1" ht="38.25">
      <c r="A618" s="73"/>
      <c r="B618" s="73"/>
      <c r="C618" s="73"/>
      <c r="D618" s="73"/>
      <c r="E618" s="73"/>
      <c r="F618" s="73"/>
      <c r="G618" s="73"/>
      <c r="H618" s="73"/>
      <c r="I618" s="73"/>
      <c r="J618" s="73"/>
      <c r="K618" s="73"/>
      <c r="L618" s="5" t="s">
        <v>1109</v>
      </c>
      <c r="M618" s="6"/>
      <c r="N618" s="5"/>
      <c r="O618" s="5"/>
      <c r="P618" s="73"/>
      <c r="Q618" s="73"/>
      <c r="R618" s="73"/>
      <c r="S618" s="73"/>
      <c r="T618" s="73"/>
      <c r="U618" s="73"/>
      <c r="V618" s="91"/>
      <c r="W618" s="73"/>
      <c r="X618" s="73"/>
      <c r="Y618" s="94"/>
    </row>
    <row r="619" spans="1:25" customFormat="1" ht="25.5">
      <c r="A619" s="73"/>
      <c r="B619" s="73"/>
      <c r="C619" s="73"/>
      <c r="D619" s="73"/>
      <c r="E619" s="73"/>
      <c r="F619" s="73"/>
      <c r="G619" s="73"/>
      <c r="H619" s="73"/>
      <c r="I619" s="73"/>
      <c r="J619" s="73"/>
      <c r="K619" s="73"/>
      <c r="L619" s="5"/>
      <c r="M619" s="6" t="s">
        <v>65</v>
      </c>
      <c r="N619" s="4">
        <v>42093</v>
      </c>
      <c r="O619" s="4">
        <v>42338</v>
      </c>
      <c r="P619" s="74"/>
      <c r="Q619" s="74"/>
      <c r="R619" s="74"/>
      <c r="S619" s="73"/>
      <c r="T619" s="73"/>
      <c r="U619" s="73"/>
      <c r="V619" s="91"/>
      <c r="W619" s="73"/>
      <c r="X619" s="73"/>
      <c r="Y619" s="94"/>
    </row>
    <row r="620" spans="1:25" customFormat="1" ht="25.5">
      <c r="A620" s="74"/>
      <c r="B620" s="74"/>
      <c r="C620" s="74"/>
      <c r="D620" s="74"/>
      <c r="E620" s="74"/>
      <c r="F620" s="74"/>
      <c r="G620" s="74"/>
      <c r="H620" s="74"/>
      <c r="I620" s="74"/>
      <c r="J620" s="74"/>
      <c r="K620" s="74"/>
      <c r="L620" s="5"/>
      <c r="M620" s="6"/>
      <c r="N620" s="5"/>
      <c r="O620" s="5">
        <v>2016</v>
      </c>
      <c r="P620" s="59">
        <v>42643</v>
      </c>
      <c r="Q620" s="39" t="s">
        <v>1110</v>
      </c>
      <c r="R620" s="43">
        <v>20166200160083</v>
      </c>
      <c r="S620" s="74"/>
      <c r="T620" s="74"/>
      <c r="U620" s="74"/>
      <c r="V620" s="92"/>
      <c r="W620" s="74"/>
      <c r="X620" s="74"/>
      <c r="Y620" s="3"/>
    </row>
    <row r="621" spans="1:25" customFormat="1">
      <c r="A621" s="73"/>
      <c r="B621" s="73"/>
      <c r="C621" s="73"/>
      <c r="D621" s="73"/>
      <c r="E621" s="73"/>
      <c r="F621" s="73"/>
      <c r="G621" s="73"/>
      <c r="H621" s="73"/>
      <c r="I621" s="73"/>
      <c r="J621" s="6"/>
      <c r="K621" s="73"/>
      <c r="L621" s="7"/>
      <c r="M621" s="73"/>
      <c r="N621" s="73"/>
      <c r="O621" s="73"/>
      <c r="P621" s="73"/>
      <c r="Q621" s="73"/>
      <c r="R621" s="73"/>
      <c r="S621" s="73"/>
      <c r="T621" s="73"/>
      <c r="U621" s="73"/>
      <c r="V621" s="91"/>
      <c r="W621" s="73"/>
      <c r="X621" s="73"/>
      <c r="Y621" s="94"/>
    </row>
    <row r="622" spans="1:25" customFormat="1" ht="38.25">
      <c r="A622" s="74"/>
      <c r="B622" s="74"/>
      <c r="C622" s="74"/>
      <c r="D622" s="74"/>
      <c r="E622" s="74"/>
      <c r="F622" s="74"/>
      <c r="G622" s="74"/>
      <c r="H622" s="74"/>
      <c r="I622" s="74"/>
      <c r="J622" s="6" t="s">
        <v>1111</v>
      </c>
      <c r="K622" s="74"/>
      <c r="L622" s="7" t="s">
        <v>1112</v>
      </c>
      <c r="M622" s="74"/>
      <c r="N622" s="74"/>
      <c r="O622" s="74"/>
      <c r="P622" s="73"/>
      <c r="Q622" s="73"/>
      <c r="R622" s="73"/>
      <c r="S622" s="74"/>
      <c r="T622" s="74"/>
      <c r="U622" s="74"/>
      <c r="V622" s="92"/>
      <c r="W622" s="74"/>
      <c r="X622" s="74"/>
      <c r="Y622" s="94"/>
    </row>
    <row r="623" spans="1:25" customFormat="1">
      <c r="A623" s="73"/>
      <c r="B623" s="73"/>
      <c r="C623" s="73"/>
      <c r="D623" s="73"/>
      <c r="E623" s="73"/>
      <c r="F623" s="73"/>
      <c r="G623" s="73"/>
      <c r="H623" s="73"/>
      <c r="I623" s="73"/>
      <c r="J623" s="6"/>
      <c r="K623" s="73"/>
      <c r="L623" s="7"/>
      <c r="M623" s="73"/>
      <c r="N623" s="73"/>
      <c r="O623" s="73"/>
      <c r="P623" s="73"/>
      <c r="Q623" s="73"/>
      <c r="R623" s="73"/>
      <c r="S623" s="73"/>
      <c r="T623" s="73"/>
      <c r="U623" s="73"/>
      <c r="V623" s="91"/>
      <c r="W623" s="73"/>
      <c r="X623" s="73"/>
      <c r="Y623" s="94"/>
    </row>
    <row r="624" spans="1:25" customFormat="1">
      <c r="A624" s="74"/>
      <c r="B624" s="74"/>
      <c r="C624" s="74"/>
      <c r="D624" s="74"/>
      <c r="E624" s="74"/>
      <c r="F624" s="74"/>
      <c r="G624" s="74"/>
      <c r="H624" s="74"/>
      <c r="I624" s="74"/>
      <c r="J624" s="6" t="s">
        <v>1113</v>
      </c>
      <c r="K624" s="74"/>
      <c r="L624" s="7" t="s">
        <v>1114</v>
      </c>
      <c r="M624" s="74"/>
      <c r="N624" s="74"/>
      <c r="O624" s="74"/>
      <c r="P624" s="73"/>
      <c r="Q624" s="73"/>
      <c r="R624" s="73"/>
      <c r="S624" s="74"/>
      <c r="T624" s="74"/>
      <c r="U624" s="74"/>
      <c r="V624" s="92"/>
      <c r="W624" s="74"/>
      <c r="X624" s="74"/>
      <c r="Y624" s="94"/>
    </row>
    <row r="625" spans="1:25" customFormat="1">
      <c r="A625" s="73"/>
      <c r="B625" s="73"/>
      <c r="C625" s="73"/>
      <c r="D625" s="73"/>
      <c r="E625" s="73"/>
      <c r="F625" s="73"/>
      <c r="G625" s="73"/>
      <c r="H625" s="73"/>
      <c r="I625" s="73"/>
      <c r="J625" s="6"/>
      <c r="K625" s="73"/>
      <c r="L625" s="7"/>
      <c r="M625" s="73"/>
      <c r="N625" s="5" t="s">
        <v>1115</v>
      </c>
      <c r="O625" s="73"/>
      <c r="P625" s="73"/>
      <c r="Q625" s="73"/>
      <c r="R625" s="73"/>
      <c r="S625" s="73"/>
      <c r="T625" s="73"/>
      <c r="U625" s="73"/>
      <c r="V625" s="91"/>
      <c r="W625" s="73"/>
      <c r="X625" s="73"/>
      <c r="Y625" s="94"/>
    </row>
    <row r="626" spans="1:25" customFormat="1">
      <c r="A626" s="74"/>
      <c r="B626" s="74"/>
      <c r="C626" s="74"/>
      <c r="D626" s="74"/>
      <c r="E626" s="74"/>
      <c r="F626" s="74"/>
      <c r="G626" s="74"/>
      <c r="H626" s="74"/>
      <c r="I626" s="74"/>
      <c r="J626" s="6" t="s">
        <v>1116</v>
      </c>
      <c r="K626" s="74"/>
      <c r="L626" s="7" t="s">
        <v>1117</v>
      </c>
      <c r="M626" s="74"/>
      <c r="N626" s="5"/>
      <c r="O626" s="74"/>
      <c r="P626" s="74"/>
      <c r="Q626" s="74"/>
      <c r="R626" s="74"/>
      <c r="S626" s="74"/>
      <c r="T626" s="74"/>
      <c r="U626" s="74"/>
      <c r="V626" s="92"/>
      <c r="W626" s="74"/>
      <c r="X626" s="74"/>
      <c r="Y626" s="94"/>
    </row>
    <row r="627" spans="1:25" customFormat="1" ht="38.25">
      <c r="A627" s="73"/>
      <c r="B627" s="73"/>
      <c r="C627" s="73"/>
      <c r="D627" s="73"/>
      <c r="E627" s="73"/>
      <c r="F627" s="73"/>
      <c r="G627" s="73"/>
      <c r="H627" s="73"/>
      <c r="I627" s="73"/>
      <c r="J627" s="9"/>
      <c r="K627" s="73"/>
      <c r="L627" s="27"/>
      <c r="M627" s="27"/>
      <c r="N627" s="28"/>
      <c r="O627" s="28"/>
      <c r="P627" s="73"/>
      <c r="Q627" s="6" t="s">
        <v>1119</v>
      </c>
      <c r="R627" s="29"/>
      <c r="S627" s="73"/>
      <c r="T627" s="73"/>
      <c r="U627" s="73"/>
      <c r="V627" s="91"/>
      <c r="W627" s="73"/>
      <c r="X627" s="73"/>
      <c r="Y627" s="94"/>
    </row>
    <row r="628" spans="1:25" customFormat="1" ht="76.5">
      <c r="A628" s="73"/>
      <c r="B628" s="73"/>
      <c r="C628" s="73"/>
      <c r="D628" s="73"/>
      <c r="E628" s="73"/>
      <c r="F628" s="73"/>
      <c r="G628" s="73"/>
      <c r="H628" s="73"/>
      <c r="I628" s="73"/>
      <c r="J628" s="6" t="s">
        <v>1120</v>
      </c>
      <c r="K628" s="73"/>
      <c r="L628" s="7" t="s">
        <v>1121</v>
      </c>
      <c r="M628" s="7" t="s">
        <v>1118</v>
      </c>
      <c r="N628" s="28"/>
      <c r="O628" s="28"/>
      <c r="P628" s="73"/>
      <c r="Q628" s="6" t="s">
        <v>1122</v>
      </c>
      <c r="R628" s="13" t="s">
        <v>1123</v>
      </c>
      <c r="S628" s="73"/>
      <c r="T628" s="73"/>
      <c r="U628" s="73"/>
      <c r="V628" s="91"/>
      <c r="W628" s="73"/>
      <c r="X628" s="73"/>
      <c r="Y628" s="94"/>
    </row>
    <row r="629" spans="1:25" customFormat="1" ht="63.75">
      <c r="A629" s="73"/>
      <c r="B629" s="73"/>
      <c r="C629" s="73"/>
      <c r="D629" s="73"/>
      <c r="E629" s="73"/>
      <c r="F629" s="73"/>
      <c r="G629" s="73"/>
      <c r="H629" s="73"/>
      <c r="I629" s="73"/>
      <c r="J629" s="9"/>
      <c r="K629" s="73"/>
      <c r="L629" s="27"/>
      <c r="M629" s="27"/>
      <c r="N629" s="5" t="s">
        <v>1018</v>
      </c>
      <c r="O629" s="5" t="s">
        <v>1018</v>
      </c>
      <c r="P629" s="73"/>
      <c r="Q629" s="6" t="s">
        <v>1124</v>
      </c>
      <c r="R629" s="29"/>
      <c r="S629" s="73"/>
      <c r="T629" s="73"/>
      <c r="U629" s="73"/>
      <c r="V629" s="91"/>
      <c r="W629" s="73"/>
      <c r="X629" s="73"/>
      <c r="Y629" s="94"/>
    </row>
    <row r="630" spans="1:25" customFormat="1" ht="38.25">
      <c r="A630" s="73"/>
      <c r="B630" s="73"/>
      <c r="C630" s="73"/>
      <c r="D630" s="73"/>
      <c r="E630" s="73"/>
      <c r="F630" s="73"/>
      <c r="G630" s="73"/>
      <c r="H630" s="73"/>
      <c r="I630" s="73"/>
      <c r="J630" s="6" t="s">
        <v>1125</v>
      </c>
      <c r="K630" s="73"/>
      <c r="L630" s="7" t="s">
        <v>1126</v>
      </c>
      <c r="M630" s="27"/>
      <c r="N630" s="28"/>
      <c r="O630" s="28"/>
      <c r="P630" s="73"/>
      <c r="Q630" s="6"/>
      <c r="R630" s="13" t="s">
        <v>1127</v>
      </c>
      <c r="S630" s="73"/>
      <c r="T630" s="73"/>
      <c r="U630" s="73"/>
      <c r="V630" s="91"/>
      <c r="W630" s="73"/>
      <c r="X630" s="73"/>
      <c r="Y630" s="94"/>
    </row>
    <row r="631" spans="1:25" customFormat="1">
      <c r="A631" s="73"/>
      <c r="B631" s="73"/>
      <c r="C631" s="73"/>
      <c r="D631" s="73"/>
      <c r="E631" s="73"/>
      <c r="F631" s="73"/>
      <c r="G631" s="73"/>
      <c r="H631" s="73"/>
      <c r="I631" s="73"/>
      <c r="J631" s="9"/>
      <c r="K631" s="73"/>
      <c r="L631" s="7"/>
      <c r="M631" s="7" t="s">
        <v>1128</v>
      </c>
      <c r="N631" s="28"/>
      <c r="O631" s="28"/>
      <c r="P631" s="73"/>
      <c r="Q631" s="6"/>
      <c r="R631" s="13"/>
      <c r="S631" s="73"/>
      <c r="T631" s="73"/>
      <c r="U631" s="73"/>
      <c r="V631" s="91"/>
      <c r="W631" s="73"/>
      <c r="X631" s="73"/>
      <c r="Y631" s="94"/>
    </row>
    <row r="632" spans="1:25" customFormat="1" ht="38.25">
      <c r="A632" s="73"/>
      <c r="B632" s="73"/>
      <c r="C632" s="73"/>
      <c r="D632" s="73"/>
      <c r="E632" s="73"/>
      <c r="F632" s="73"/>
      <c r="G632" s="73"/>
      <c r="H632" s="73"/>
      <c r="I632" s="73"/>
      <c r="J632" s="6" t="s">
        <v>1129</v>
      </c>
      <c r="K632" s="73"/>
      <c r="L632" s="7" t="s">
        <v>1130</v>
      </c>
      <c r="M632" s="7"/>
      <c r="N632" s="4">
        <v>42139</v>
      </c>
      <c r="O632" s="5" t="s">
        <v>1018</v>
      </c>
      <c r="P632" s="73"/>
      <c r="Q632" s="6"/>
      <c r="R632" s="13" t="s">
        <v>1131</v>
      </c>
      <c r="S632" s="73"/>
      <c r="T632" s="73"/>
      <c r="U632" s="73"/>
      <c r="V632" s="91"/>
      <c r="W632" s="73"/>
      <c r="X632" s="73"/>
      <c r="Y632" s="94"/>
    </row>
    <row r="633" spans="1:25" customFormat="1">
      <c r="A633" s="73"/>
      <c r="B633" s="73"/>
      <c r="C633" s="73"/>
      <c r="D633" s="73"/>
      <c r="E633" s="73"/>
      <c r="F633" s="73"/>
      <c r="G633" s="73"/>
      <c r="H633" s="73"/>
      <c r="I633" s="73"/>
      <c r="J633" s="9"/>
      <c r="K633" s="73"/>
      <c r="L633" s="7"/>
      <c r="M633" s="7"/>
      <c r="N633" s="5"/>
      <c r="O633" s="5"/>
      <c r="P633" s="73"/>
      <c r="Q633" s="6"/>
      <c r="R633" s="13"/>
      <c r="S633" s="73"/>
      <c r="T633" s="73"/>
      <c r="U633" s="73"/>
      <c r="V633" s="91"/>
      <c r="W633" s="73"/>
      <c r="X633" s="73"/>
      <c r="Y633" s="94"/>
    </row>
    <row r="634" spans="1:25" customFormat="1" ht="25.5">
      <c r="A634" s="73"/>
      <c r="B634" s="73"/>
      <c r="C634" s="73"/>
      <c r="D634" s="73"/>
      <c r="E634" s="73"/>
      <c r="F634" s="73"/>
      <c r="G634" s="73"/>
      <c r="H634" s="73"/>
      <c r="I634" s="73"/>
      <c r="J634" s="6" t="s">
        <v>1132</v>
      </c>
      <c r="K634" s="73"/>
      <c r="L634" s="7"/>
      <c r="M634" s="7" t="s">
        <v>1128</v>
      </c>
      <c r="N634" s="5"/>
      <c r="O634" s="5"/>
      <c r="P634" s="73"/>
      <c r="Q634" s="6"/>
      <c r="R634" s="13"/>
      <c r="S634" s="73"/>
      <c r="T634" s="73"/>
      <c r="U634" s="73"/>
      <c r="V634" s="91"/>
      <c r="W634" s="73"/>
      <c r="X634" s="73"/>
      <c r="Y634" s="94"/>
    </row>
    <row r="635" spans="1:25" customFormat="1">
      <c r="A635" s="73"/>
      <c r="B635" s="73"/>
      <c r="C635" s="73"/>
      <c r="D635" s="73"/>
      <c r="E635" s="73"/>
      <c r="F635" s="73"/>
      <c r="G635" s="73"/>
      <c r="H635" s="73"/>
      <c r="I635" s="73"/>
      <c r="J635" s="6"/>
      <c r="K635" s="73"/>
      <c r="L635" s="7"/>
      <c r="M635" s="7"/>
      <c r="N635" s="4">
        <v>42082</v>
      </c>
      <c r="O635" s="4">
        <v>42369</v>
      </c>
      <c r="P635" s="73"/>
      <c r="Q635" s="6"/>
      <c r="R635" s="13"/>
      <c r="S635" s="73"/>
      <c r="T635" s="73"/>
      <c r="U635" s="73"/>
      <c r="V635" s="91"/>
      <c r="W635" s="73"/>
      <c r="X635" s="73"/>
      <c r="Y635" s="94"/>
    </row>
    <row r="636" spans="1:25" customFormat="1">
      <c r="A636" s="74"/>
      <c r="B636" s="74"/>
      <c r="C636" s="74"/>
      <c r="D636" s="74"/>
      <c r="E636" s="74"/>
      <c r="F636" s="74"/>
      <c r="G636" s="74"/>
      <c r="H636" s="74"/>
      <c r="I636" s="74"/>
      <c r="J636" s="6" t="s">
        <v>1133</v>
      </c>
      <c r="K636" s="74"/>
      <c r="L636" s="7"/>
      <c r="M636" s="7"/>
      <c r="N636" s="5"/>
      <c r="O636" s="5"/>
      <c r="P636" s="74"/>
      <c r="Q636" s="6"/>
      <c r="R636" s="13"/>
      <c r="S636" s="74"/>
      <c r="T636" s="74"/>
      <c r="U636" s="74"/>
      <c r="V636" s="92"/>
      <c r="W636" s="74"/>
      <c r="X636" s="74"/>
      <c r="Y636" s="94"/>
    </row>
    <row r="637" spans="1:25" customFormat="1" ht="38.25">
      <c r="A637" s="73"/>
      <c r="B637" s="73"/>
      <c r="C637" s="73"/>
      <c r="D637" s="73"/>
      <c r="E637" s="73"/>
      <c r="F637" s="73"/>
      <c r="G637" s="73"/>
      <c r="H637" s="73"/>
      <c r="I637" s="73"/>
      <c r="J637" s="9"/>
      <c r="K637" s="73"/>
      <c r="L637" s="27"/>
      <c r="M637" s="27"/>
      <c r="N637" s="28"/>
      <c r="O637" s="28"/>
      <c r="P637" s="73"/>
      <c r="Q637" s="6" t="s">
        <v>1134</v>
      </c>
      <c r="R637" s="73"/>
      <c r="S637" s="73"/>
      <c r="T637" s="73"/>
      <c r="U637" s="73"/>
      <c r="V637" s="91"/>
      <c r="W637" s="73"/>
      <c r="X637" s="73"/>
      <c r="Y637" s="94"/>
    </row>
    <row r="638" spans="1:25" customFormat="1" ht="51">
      <c r="A638" s="73"/>
      <c r="B638" s="73"/>
      <c r="C638" s="73"/>
      <c r="D638" s="73"/>
      <c r="E638" s="73"/>
      <c r="F638" s="73"/>
      <c r="G638" s="73"/>
      <c r="H638" s="73"/>
      <c r="I638" s="73"/>
      <c r="J638" s="6" t="s">
        <v>1135</v>
      </c>
      <c r="K638" s="73"/>
      <c r="L638" s="7" t="s">
        <v>1136</v>
      </c>
      <c r="M638" s="27"/>
      <c r="N638" s="28"/>
      <c r="O638" s="28"/>
      <c r="P638" s="73"/>
      <c r="Q638" s="6" t="s">
        <v>1137</v>
      </c>
      <c r="R638" s="73"/>
      <c r="S638" s="73"/>
      <c r="T638" s="73"/>
      <c r="U638" s="73"/>
      <c r="V638" s="91"/>
      <c r="W638" s="73"/>
      <c r="X638" s="73"/>
      <c r="Y638" s="94"/>
    </row>
    <row r="639" spans="1:25" customFormat="1" ht="140.25">
      <c r="A639" s="73"/>
      <c r="B639" s="73"/>
      <c r="C639" s="73"/>
      <c r="D639" s="73"/>
      <c r="E639" s="73"/>
      <c r="F639" s="73"/>
      <c r="G639" s="73"/>
      <c r="H639" s="73"/>
      <c r="I639" s="73"/>
      <c r="J639" s="9"/>
      <c r="K639" s="73"/>
      <c r="L639" s="27"/>
      <c r="M639" s="7" t="s">
        <v>1118</v>
      </c>
      <c r="N639" s="4">
        <v>42143</v>
      </c>
      <c r="O639" s="4">
        <v>42244</v>
      </c>
      <c r="P639" s="73"/>
      <c r="Q639" s="6" t="s">
        <v>1138</v>
      </c>
      <c r="R639" s="73"/>
      <c r="S639" s="73"/>
      <c r="T639" s="73"/>
      <c r="U639" s="73"/>
      <c r="V639" s="91"/>
      <c r="W639" s="73"/>
      <c r="X639" s="73"/>
      <c r="Y639" s="94"/>
    </row>
    <row r="640" spans="1:25" customFormat="1" ht="38.25">
      <c r="A640" s="73"/>
      <c r="B640" s="73"/>
      <c r="C640" s="73"/>
      <c r="D640" s="73"/>
      <c r="E640" s="73"/>
      <c r="F640" s="73"/>
      <c r="G640" s="73"/>
      <c r="H640" s="73"/>
      <c r="I640" s="73"/>
      <c r="J640" s="6" t="s">
        <v>1139</v>
      </c>
      <c r="K640" s="73"/>
      <c r="L640" s="7" t="s">
        <v>1140</v>
      </c>
      <c r="M640" s="27"/>
      <c r="N640" s="28"/>
      <c r="O640" s="28"/>
      <c r="P640" s="73"/>
      <c r="Q640" s="6"/>
      <c r="R640" s="73"/>
      <c r="S640" s="73"/>
      <c r="T640" s="73"/>
      <c r="U640" s="73"/>
      <c r="V640" s="91"/>
      <c r="W640" s="73"/>
      <c r="X640" s="73"/>
      <c r="Y640" s="94"/>
    </row>
    <row r="641" spans="1:25" customFormat="1">
      <c r="A641" s="73"/>
      <c r="B641" s="73"/>
      <c r="C641" s="73"/>
      <c r="D641" s="73"/>
      <c r="E641" s="73"/>
      <c r="F641" s="73"/>
      <c r="G641" s="73"/>
      <c r="H641" s="73"/>
      <c r="I641" s="73"/>
      <c r="J641" s="6"/>
      <c r="K641" s="73"/>
      <c r="L641" s="27"/>
      <c r="M641" s="27"/>
      <c r="N641" s="28"/>
      <c r="O641" s="28"/>
      <c r="P641" s="73"/>
      <c r="Q641" s="6"/>
      <c r="R641" s="73"/>
      <c r="S641" s="73"/>
      <c r="T641" s="73"/>
      <c r="U641" s="73"/>
      <c r="V641" s="91"/>
      <c r="W641" s="73"/>
      <c r="X641" s="73"/>
      <c r="Y641" s="94"/>
    </row>
    <row r="642" spans="1:25" customFormat="1" ht="25.5">
      <c r="A642" s="73"/>
      <c r="B642" s="73"/>
      <c r="C642" s="73"/>
      <c r="D642" s="73"/>
      <c r="E642" s="73"/>
      <c r="F642" s="73"/>
      <c r="G642" s="73"/>
      <c r="H642" s="73"/>
      <c r="I642" s="73"/>
      <c r="J642" s="6" t="s">
        <v>1141</v>
      </c>
      <c r="K642" s="73"/>
      <c r="L642" s="7" t="s">
        <v>1142</v>
      </c>
      <c r="M642" s="7" t="s">
        <v>1128</v>
      </c>
      <c r="N642" s="4">
        <v>42154</v>
      </c>
      <c r="O642" s="4">
        <v>42369</v>
      </c>
      <c r="P642" s="73"/>
      <c r="Q642" s="6"/>
      <c r="R642" s="73"/>
      <c r="S642" s="73"/>
      <c r="T642" s="73"/>
      <c r="U642" s="73"/>
      <c r="V642" s="91"/>
      <c r="W642" s="73"/>
      <c r="X642" s="73"/>
      <c r="Y642" s="94"/>
    </row>
    <row r="643" spans="1:25" customFormat="1">
      <c r="A643" s="73"/>
      <c r="B643" s="73"/>
      <c r="C643" s="73"/>
      <c r="D643" s="73"/>
      <c r="E643" s="73"/>
      <c r="F643" s="73"/>
      <c r="G643" s="73"/>
      <c r="H643" s="73"/>
      <c r="I643" s="73"/>
      <c r="J643" s="6"/>
      <c r="K643" s="73"/>
      <c r="L643" s="7"/>
      <c r="M643" s="27"/>
      <c r="N643" s="28"/>
      <c r="O643" s="28"/>
      <c r="P643" s="73"/>
      <c r="Q643" s="6"/>
      <c r="R643" s="73"/>
      <c r="S643" s="73"/>
      <c r="T643" s="73"/>
      <c r="U643" s="73"/>
      <c r="V643" s="91"/>
      <c r="W643" s="73"/>
      <c r="X643" s="73"/>
      <c r="Y643" s="94"/>
    </row>
    <row r="644" spans="1:25" customFormat="1">
      <c r="A644" s="73"/>
      <c r="B644" s="73"/>
      <c r="C644" s="73"/>
      <c r="D644" s="73"/>
      <c r="E644" s="73"/>
      <c r="F644" s="73"/>
      <c r="G644" s="73"/>
      <c r="H644" s="73"/>
      <c r="I644" s="73"/>
      <c r="J644" s="6"/>
      <c r="K644" s="73"/>
      <c r="L644" s="7" t="s">
        <v>1143</v>
      </c>
      <c r="M644" s="27"/>
      <c r="N644" s="28"/>
      <c r="O644" s="28"/>
      <c r="P644" s="73"/>
      <c r="Q644" s="6"/>
      <c r="R644" s="73"/>
      <c r="S644" s="73"/>
      <c r="T644" s="73"/>
      <c r="U644" s="73"/>
      <c r="V644" s="91"/>
      <c r="W644" s="73"/>
      <c r="X644" s="73"/>
      <c r="Y644" s="94"/>
    </row>
    <row r="645" spans="1:25" customFormat="1" ht="25.5">
      <c r="A645" s="73"/>
      <c r="B645" s="73"/>
      <c r="C645" s="73"/>
      <c r="D645" s="73"/>
      <c r="E645" s="73"/>
      <c r="F645" s="73"/>
      <c r="G645" s="73"/>
      <c r="H645" s="73"/>
      <c r="I645" s="73"/>
      <c r="J645" s="6"/>
      <c r="K645" s="73"/>
      <c r="L645" s="7"/>
      <c r="M645" s="7" t="s">
        <v>1118</v>
      </c>
      <c r="N645" s="4">
        <v>42154</v>
      </c>
      <c r="O645" s="4">
        <v>42369</v>
      </c>
      <c r="P645" s="73"/>
      <c r="Q645" s="6"/>
      <c r="R645" s="73"/>
      <c r="S645" s="73"/>
      <c r="T645" s="73"/>
      <c r="U645" s="73"/>
      <c r="V645" s="91"/>
      <c r="W645" s="73"/>
      <c r="X645" s="73"/>
      <c r="Y645" s="94"/>
    </row>
    <row r="646" spans="1:25" customFormat="1">
      <c r="A646" s="73"/>
      <c r="B646" s="73"/>
      <c r="C646" s="73"/>
      <c r="D646" s="73"/>
      <c r="E646" s="73"/>
      <c r="F646" s="73"/>
      <c r="G646" s="73"/>
      <c r="H646" s="73"/>
      <c r="I646" s="73"/>
      <c r="J646" s="6"/>
      <c r="K646" s="73"/>
      <c r="L646" s="7"/>
      <c r="M646" s="7"/>
      <c r="N646" s="5"/>
      <c r="O646" s="5"/>
      <c r="P646" s="73"/>
      <c r="Q646" s="6"/>
      <c r="R646" s="73"/>
      <c r="S646" s="73"/>
      <c r="T646" s="73"/>
      <c r="U646" s="73"/>
      <c r="V646" s="91"/>
      <c r="W646" s="73"/>
      <c r="X646" s="73"/>
      <c r="Y646" s="94"/>
    </row>
    <row r="647" spans="1:25" customFormat="1">
      <c r="A647" s="73"/>
      <c r="B647" s="73"/>
      <c r="C647" s="73"/>
      <c r="D647" s="73"/>
      <c r="E647" s="73"/>
      <c r="F647" s="73"/>
      <c r="G647" s="73"/>
      <c r="H647" s="73"/>
      <c r="I647" s="73"/>
      <c r="J647" s="6"/>
      <c r="K647" s="73"/>
      <c r="L647" s="7"/>
      <c r="M647" s="7" t="s">
        <v>1128</v>
      </c>
      <c r="N647" s="5"/>
      <c r="O647" s="5"/>
      <c r="P647" s="73"/>
      <c r="Q647" s="6"/>
      <c r="R647" s="73"/>
      <c r="S647" s="73"/>
      <c r="T647" s="73"/>
      <c r="U647" s="73"/>
      <c r="V647" s="91"/>
      <c r="W647" s="73"/>
      <c r="X647" s="73"/>
      <c r="Y647" s="94"/>
    </row>
    <row r="648" spans="1:25" customFormat="1">
      <c r="A648" s="74"/>
      <c r="B648" s="74"/>
      <c r="C648" s="74"/>
      <c r="D648" s="74"/>
      <c r="E648" s="74"/>
      <c r="F648" s="74"/>
      <c r="G648" s="74"/>
      <c r="H648" s="74"/>
      <c r="I648" s="74"/>
      <c r="J648" s="6"/>
      <c r="K648" s="74"/>
      <c r="L648" s="7"/>
      <c r="M648" s="7"/>
      <c r="N648" s="4">
        <v>42144</v>
      </c>
      <c r="O648" s="4">
        <v>42369</v>
      </c>
      <c r="P648" s="74"/>
      <c r="Q648" s="6"/>
      <c r="R648" s="74"/>
      <c r="S648" s="74"/>
      <c r="T648" s="74"/>
      <c r="U648" s="74"/>
      <c r="V648" s="92"/>
      <c r="W648" s="74"/>
      <c r="X648" s="74"/>
      <c r="Y648" s="94"/>
    </row>
    <row r="649" spans="1:25" customFormat="1" ht="63.75">
      <c r="A649" s="73"/>
      <c r="B649" s="73"/>
      <c r="C649" s="73"/>
      <c r="D649" s="73"/>
      <c r="E649" s="73"/>
      <c r="F649" s="73"/>
      <c r="G649" s="73"/>
      <c r="H649" s="73"/>
      <c r="I649" s="27"/>
      <c r="J649" s="9"/>
      <c r="K649" s="73"/>
      <c r="L649" s="27"/>
      <c r="M649" s="27"/>
      <c r="N649" s="28"/>
      <c r="O649" s="28"/>
      <c r="P649" s="73"/>
      <c r="Q649" s="6" t="s">
        <v>1144</v>
      </c>
      <c r="R649" s="29"/>
      <c r="S649" s="73"/>
      <c r="T649" s="73"/>
      <c r="U649" s="73"/>
      <c r="V649" s="91"/>
      <c r="W649" s="73"/>
      <c r="X649" s="73"/>
      <c r="Y649" s="94"/>
    </row>
    <row r="650" spans="1:25" customFormat="1" ht="102">
      <c r="A650" s="73"/>
      <c r="B650" s="73"/>
      <c r="C650" s="73"/>
      <c r="D650" s="73"/>
      <c r="E650" s="73"/>
      <c r="F650" s="73"/>
      <c r="G650" s="73"/>
      <c r="H650" s="73"/>
      <c r="I650" s="7" t="s">
        <v>1145</v>
      </c>
      <c r="J650" s="6" t="s">
        <v>1146</v>
      </c>
      <c r="K650" s="73"/>
      <c r="L650" s="7" t="s">
        <v>1147</v>
      </c>
      <c r="M650" s="27"/>
      <c r="N650" s="28"/>
      <c r="O650" s="28"/>
      <c r="P650" s="73"/>
      <c r="Q650" s="6" t="s">
        <v>1148</v>
      </c>
      <c r="R650" s="13" t="s">
        <v>1149</v>
      </c>
      <c r="S650" s="73"/>
      <c r="T650" s="73"/>
      <c r="U650" s="73"/>
      <c r="V650" s="91"/>
      <c r="W650" s="73"/>
      <c r="X650" s="73"/>
      <c r="Y650" s="94"/>
    </row>
    <row r="651" spans="1:25" customFormat="1" ht="127.5">
      <c r="A651" s="73"/>
      <c r="B651" s="73"/>
      <c r="C651" s="73"/>
      <c r="D651" s="73"/>
      <c r="E651" s="73"/>
      <c r="F651" s="73"/>
      <c r="G651" s="73"/>
      <c r="H651" s="73"/>
      <c r="I651" s="7"/>
      <c r="J651" s="9"/>
      <c r="K651" s="73"/>
      <c r="L651" s="27"/>
      <c r="M651" s="7" t="s">
        <v>1150</v>
      </c>
      <c r="N651" s="4">
        <v>42144</v>
      </c>
      <c r="O651" s="4">
        <v>42185</v>
      </c>
      <c r="P651" s="73"/>
      <c r="Q651" s="6" t="s">
        <v>1151</v>
      </c>
      <c r="R651" s="13"/>
      <c r="S651" s="73"/>
      <c r="T651" s="73"/>
      <c r="U651" s="73"/>
      <c r="V651" s="91"/>
      <c r="W651" s="73"/>
      <c r="X651" s="73"/>
      <c r="Y651" s="94"/>
    </row>
    <row r="652" spans="1:25" customFormat="1" ht="38.25">
      <c r="A652" s="73"/>
      <c r="B652" s="73"/>
      <c r="C652" s="73"/>
      <c r="D652" s="73"/>
      <c r="E652" s="73"/>
      <c r="F652" s="73"/>
      <c r="G652" s="73"/>
      <c r="H652" s="73"/>
      <c r="I652" s="7"/>
      <c r="J652" s="6" t="s">
        <v>1152</v>
      </c>
      <c r="K652" s="73"/>
      <c r="L652" s="7" t="s">
        <v>1153</v>
      </c>
      <c r="M652" s="27"/>
      <c r="N652" s="28"/>
      <c r="O652" s="28"/>
      <c r="P652" s="73"/>
      <c r="Q652" s="6"/>
      <c r="R652" s="13" t="s">
        <v>1154</v>
      </c>
      <c r="S652" s="73"/>
      <c r="T652" s="73"/>
      <c r="U652" s="73"/>
      <c r="V652" s="91"/>
      <c r="W652" s="73"/>
      <c r="X652" s="73"/>
      <c r="Y652" s="94"/>
    </row>
    <row r="653" spans="1:25" customFormat="1">
      <c r="A653" s="73"/>
      <c r="B653" s="73"/>
      <c r="C653" s="73"/>
      <c r="D653" s="73"/>
      <c r="E653" s="73"/>
      <c r="F653" s="73"/>
      <c r="G653" s="73"/>
      <c r="H653" s="73"/>
      <c r="I653" s="7"/>
      <c r="J653" s="9"/>
      <c r="K653" s="73"/>
      <c r="L653" s="7"/>
      <c r="M653" s="27"/>
      <c r="N653" s="28"/>
      <c r="O653" s="28"/>
      <c r="P653" s="73"/>
      <c r="Q653" s="6"/>
      <c r="R653" s="13"/>
      <c r="S653" s="73"/>
      <c r="T653" s="73"/>
      <c r="U653" s="73"/>
      <c r="V653" s="91"/>
      <c r="W653" s="73"/>
      <c r="X653" s="73"/>
      <c r="Y653" s="94"/>
    </row>
    <row r="654" spans="1:25" customFormat="1" ht="25.5">
      <c r="A654" s="73"/>
      <c r="B654" s="73"/>
      <c r="C654" s="73"/>
      <c r="D654" s="73"/>
      <c r="E654" s="73"/>
      <c r="F654" s="73"/>
      <c r="G654" s="73"/>
      <c r="H654" s="73"/>
      <c r="I654" s="7"/>
      <c r="J654" s="6" t="s">
        <v>1155</v>
      </c>
      <c r="K654" s="73"/>
      <c r="L654" s="7" t="s">
        <v>1156</v>
      </c>
      <c r="M654" s="7" t="s">
        <v>1157</v>
      </c>
      <c r="N654" s="4">
        <v>42139</v>
      </c>
      <c r="O654" s="4">
        <v>42153</v>
      </c>
      <c r="P654" s="73"/>
      <c r="Q654" s="6"/>
      <c r="R654" s="13"/>
      <c r="S654" s="73"/>
      <c r="T654" s="73"/>
      <c r="U654" s="73"/>
      <c r="V654" s="91"/>
      <c r="W654" s="73"/>
      <c r="X654" s="73"/>
      <c r="Y654" s="94"/>
    </row>
    <row r="655" spans="1:25" customFormat="1">
      <c r="A655" s="73"/>
      <c r="B655" s="73"/>
      <c r="C655" s="73"/>
      <c r="D655" s="73"/>
      <c r="E655" s="73"/>
      <c r="F655" s="73"/>
      <c r="G655" s="73"/>
      <c r="H655" s="73"/>
      <c r="I655" s="7"/>
      <c r="J655" s="9"/>
      <c r="K655" s="73"/>
      <c r="L655" s="7"/>
      <c r="M655" s="7"/>
      <c r="N655" s="5"/>
      <c r="O655" s="5"/>
      <c r="P655" s="73"/>
      <c r="Q655" s="6"/>
      <c r="R655" s="13"/>
      <c r="S655" s="73"/>
      <c r="T655" s="73"/>
      <c r="U655" s="73"/>
      <c r="V655" s="91"/>
      <c r="W655" s="73"/>
      <c r="X655" s="73"/>
      <c r="Y655" s="94"/>
    </row>
    <row r="656" spans="1:25" customFormat="1" ht="25.5">
      <c r="A656" s="73"/>
      <c r="B656" s="73"/>
      <c r="C656" s="73"/>
      <c r="D656" s="73"/>
      <c r="E656" s="73"/>
      <c r="F656" s="73"/>
      <c r="G656" s="73"/>
      <c r="H656" s="73"/>
      <c r="I656" s="7"/>
      <c r="J656" s="6" t="s">
        <v>1158</v>
      </c>
      <c r="K656" s="73"/>
      <c r="L656" s="7"/>
      <c r="M656" s="7"/>
      <c r="N656" s="5"/>
      <c r="O656" s="5"/>
      <c r="P656" s="73"/>
      <c r="Q656" s="6"/>
      <c r="R656" s="13"/>
      <c r="S656" s="73"/>
      <c r="T656" s="73"/>
      <c r="U656" s="73"/>
      <c r="V656" s="91"/>
      <c r="W656" s="73"/>
      <c r="X656" s="73"/>
      <c r="Y656" s="94"/>
    </row>
    <row r="657" spans="1:25" customFormat="1">
      <c r="A657" s="73"/>
      <c r="B657" s="73"/>
      <c r="C657" s="73"/>
      <c r="D657" s="73"/>
      <c r="E657" s="73"/>
      <c r="F657" s="73"/>
      <c r="G657" s="73"/>
      <c r="H657" s="73"/>
      <c r="I657" s="7"/>
      <c r="J657" s="6"/>
      <c r="K657" s="73"/>
      <c r="L657" s="7"/>
      <c r="M657" s="7" t="s">
        <v>1128</v>
      </c>
      <c r="N657" s="4">
        <v>42139</v>
      </c>
      <c r="O657" s="4">
        <v>42369</v>
      </c>
      <c r="P657" s="73"/>
      <c r="Q657" s="6"/>
      <c r="R657" s="13"/>
      <c r="S657" s="73"/>
      <c r="T657" s="73"/>
      <c r="U657" s="73"/>
      <c r="V657" s="91"/>
      <c r="W657" s="73"/>
      <c r="X657" s="73"/>
      <c r="Y657" s="94"/>
    </row>
    <row r="658" spans="1:25" customFormat="1" ht="25.5">
      <c r="A658" s="74"/>
      <c r="B658" s="74"/>
      <c r="C658" s="74"/>
      <c r="D658" s="74"/>
      <c r="E658" s="74"/>
      <c r="F658" s="74"/>
      <c r="G658" s="74"/>
      <c r="H658" s="74"/>
      <c r="I658" s="7"/>
      <c r="J658" s="6" t="s">
        <v>1159</v>
      </c>
      <c r="K658" s="74"/>
      <c r="L658" s="7"/>
      <c r="M658" s="7"/>
      <c r="N658" s="5"/>
      <c r="O658" s="5"/>
      <c r="P658" s="74"/>
      <c r="Q658" s="6"/>
      <c r="R658" s="13"/>
      <c r="S658" s="74"/>
      <c r="T658" s="74"/>
      <c r="U658" s="74"/>
      <c r="V658" s="92"/>
      <c r="W658" s="74"/>
      <c r="X658" s="74"/>
      <c r="Y658" s="94"/>
    </row>
    <row r="659" spans="1:25" customFormat="1">
      <c r="A659" s="73"/>
      <c r="B659" s="73"/>
      <c r="C659" s="73"/>
      <c r="D659" s="73"/>
      <c r="E659" s="73"/>
      <c r="F659" s="73"/>
      <c r="G659" s="73"/>
      <c r="H659" s="73"/>
      <c r="I659" s="73"/>
      <c r="J659" s="9"/>
      <c r="K659" s="73"/>
      <c r="L659" s="7"/>
      <c r="M659" s="7"/>
      <c r="N659" s="5"/>
      <c r="O659" s="5"/>
      <c r="P659" s="73"/>
      <c r="Q659" s="73"/>
      <c r="R659" s="73"/>
      <c r="S659" s="73"/>
      <c r="T659" s="73"/>
      <c r="U659" s="73"/>
      <c r="V659" s="91"/>
      <c r="W659" s="73"/>
      <c r="X659" s="73"/>
      <c r="Y659" s="94"/>
    </row>
    <row r="660" spans="1:25" customFormat="1" ht="38.25">
      <c r="A660" s="73"/>
      <c r="B660" s="73"/>
      <c r="C660" s="73"/>
      <c r="D660" s="73"/>
      <c r="E660" s="73"/>
      <c r="F660" s="73"/>
      <c r="G660" s="73"/>
      <c r="H660" s="73"/>
      <c r="I660" s="73"/>
      <c r="J660" s="9"/>
      <c r="K660" s="73"/>
      <c r="L660" s="7" t="s">
        <v>1160</v>
      </c>
      <c r="M660" s="7"/>
      <c r="N660" s="4">
        <v>42164</v>
      </c>
      <c r="O660" s="4">
        <v>42369</v>
      </c>
      <c r="P660" s="73"/>
      <c r="Q660" s="73"/>
      <c r="R660" s="73"/>
      <c r="S660" s="73"/>
      <c r="T660" s="73"/>
      <c r="U660" s="73"/>
      <c r="V660" s="91"/>
      <c r="W660" s="73"/>
      <c r="X660" s="73"/>
      <c r="Y660" s="94"/>
    </row>
    <row r="661" spans="1:25" customFormat="1" ht="38.25">
      <c r="A661" s="73"/>
      <c r="B661" s="73"/>
      <c r="C661" s="73"/>
      <c r="D661" s="73"/>
      <c r="E661" s="73"/>
      <c r="F661" s="73"/>
      <c r="G661" s="73"/>
      <c r="H661" s="73"/>
      <c r="I661" s="73"/>
      <c r="J661" s="6" t="s">
        <v>1161</v>
      </c>
      <c r="K661" s="73"/>
      <c r="L661" s="7"/>
      <c r="M661" s="7" t="s">
        <v>1128</v>
      </c>
      <c r="N661" s="5"/>
      <c r="O661" s="5"/>
      <c r="P661" s="73"/>
      <c r="Q661" s="73"/>
      <c r="R661" s="73"/>
      <c r="S661" s="73"/>
      <c r="T661" s="73"/>
      <c r="U661" s="73"/>
      <c r="V661" s="91"/>
      <c r="W661" s="73"/>
      <c r="X661" s="73"/>
      <c r="Y661" s="94"/>
    </row>
    <row r="662" spans="1:25" customFormat="1">
      <c r="A662" s="73"/>
      <c r="B662" s="73"/>
      <c r="C662" s="73"/>
      <c r="D662" s="73"/>
      <c r="E662" s="73"/>
      <c r="F662" s="73"/>
      <c r="G662" s="73"/>
      <c r="H662" s="73"/>
      <c r="I662" s="73"/>
      <c r="J662" s="6"/>
      <c r="K662" s="73"/>
      <c r="L662" s="7"/>
      <c r="M662" s="7"/>
      <c r="N662" s="5"/>
      <c r="O662" s="5"/>
      <c r="P662" s="73"/>
      <c r="Q662" s="73"/>
      <c r="R662" s="73"/>
      <c r="S662" s="73"/>
      <c r="T662" s="73"/>
      <c r="U662" s="73"/>
      <c r="V662" s="91"/>
      <c r="W662" s="73"/>
      <c r="X662" s="73"/>
      <c r="Y662" s="94"/>
    </row>
    <row r="663" spans="1:25" customFormat="1" ht="51">
      <c r="A663" s="74"/>
      <c r="B663" s="74"/>
      <c r="C663" s="74"/>
      <c r="D663" s="74"/>
      <c r="E663" s="74"/>
      <c r="F663" s="74"/>
      <c r="G663" s="74"/>
      <c r="H663" s="74"/>
      <c r="I663" s="74"/>
      <c r="J663" s="6" t="s">
        <v>1162</v>
      </c>
      <c r="K663" s="74"/>
      <c r="L663" s="7"/>
      <c r="M663" s="7"/>
      <c r="N663" s="5"/>
      <c r="O663" s="5"/>
      <c r="P663" s="74"/>
      <c r="Q663" s="74"/>
      <c r="R663" s="74"/>
      <c r="S663" s="74"/>
      <c r="T663" s="74"/>
      <c r="U663" s="74"/>
      <c r="V663" s="92"/>
      <c r="W663" s="74"/>
      <c r="X663" s="74"/>
      <c r="Y663" s="94"/>
    </row>
    <row r="664" spans="1:25" customFormat="1" ht="25.5">
      <c r="A664" s="73"/>
      <c r="B664" s="73"/>
      <c r="C664" s="73"/>
      <c r="D664" s="73"/>
      <c r="E664" s="73"/>
      <c r="F664" s="73"/>
      <c r="G664" s="73"/>
      <c r="H664" s="73"/>
      <c r="I664" s="73"/>
      <c r="J664" s="73"/>
      <c r="K664" s="73"/>
      <c r="L664" s="73"/>
      <c r="M664" s="73"/>
      <c r="N664" s="73"/>
      <c r="O664" s="73"/>
      <c r="P664" s="73"/>
      <c r="Q664" s="73"/>
      <c r="R664" s="43" t="s">
        <v>1163</v>
      </c>
      <c r="S664" s="73"/>
      <c r="T664" s="73"/>
      <c r="U664" s="73"/>
      <c r="V664" s="91"/>
      <c r="W664" s="73"/>
      <c r="X664" s="73"/>
      <c r="Y664" s="94"/>
    </row>
    <row r="665" spans="1:25" customFormat="1" ht="63.75">
      <c r="A665" s="73"/>
      <c r="B665" s="73"/>
      <c r="C665" s="73"/>
      <c r="D665" s="73"/>
      <c r="E665" s="73"/>
      <c r="F665" s="73"/>
      <c r="G665" s="73"/>
      <c r="H665" s="73"/>
      <c r="I665" s="73"/>
      <c r="J665" s="73"/>
      <c r="K665" s="73"/>
      <c r="L665" s="73"/>
      <c r="M665" s="73"/>
      <c r="N665" s="73"/>
      <c r="O665" s="73"/>
      <c r="P665" s="73"/>
      <c r="Q665" s="73"/>
      <c r="R665" s="43" t="s">
        <v>1164</v>
      </c>
      <c r="S665" s="73"/>
      <c r="T665" s="73"/>
      <c r="U665" s="73"/>
      <c r="V665" s="91"/>
      <c r="W665" s="73"/>
      <c r="X665" s="73"/>
      <c r="Y665" s="94"/>
    </row>
    <row r="666" spans="1:25" customFormat="1" ht="25.5">
      <c r="A666" s="74"/>
      <c r="B666" s="74"/>
      <c r="C666" s="74"/>
      <c r="D666" s="74"/>
      <c r="E666" s="74"/>
      <c r="F666" s="74"/>
      <c r="G666" s="74"/>
      <c r="H666" s="74"/>
      <c r="I666" s="74"/>
      <c r="J666" s="74"/>
      <c r="K666" s="74"/>
      <c r="L666" s="74"/>
      <c r="M666" s="74"/>
      <c r="N666" s="74"/>
      <c r="O666" s="74"/>
      <c r="P666" s="74"/>
      <c r="Q666" s="74"/>
      <c r="R666" s="43" t="s">
        <v>1165</v>
      </c>
      <c r="S666" s="74"/>
      <c r="T666" s="74"/>
      <c r="U666" s="74"/>
      <c r="V666" s="92"/>
      <c r="W666" s="74"/>
      <c r="X666" s="74"/>
      <c r="Y666" s="94"/>
    </row>
    <row r="667" spans="1:25" customFormat="1">
      <c r="A667" s="73"/>
      <c r="B667" s="73"/>
      <c r="C667" s="73"/>
      <c r="D667" s="73"/>
      <c r="E667" s="73"/>
      <c r="F667" s="73"/>
      <c r="G667" s="73"/>
      <c r="H667" s="73"/>
      <c r="I667" s="73"/>
      <c r="J667" s="6"/>
      <c r="K667" s="73"/>
      <c r="L667" s="73"/>
      <c r="M667" s="73"/>
      <c r="N667" s="73"/>
      <c r="O667" s="73"/>
      <c r="P667" s="73"/>
      <c r="Q667" s="73"/>
      <c r="R667" s="64"/>
      <c r="S667" s="73"/>
      <c r="T667" s="73"/>
      <c r="U667" s="73"/>
      <c r="V667" s="91"/>
      <c r="W667" s="73"/>
      <c r="X667" s="73"/>
      <c r="Y667" s="94"/>
    </row>
    <row r="668" spans="1:25" customFormat="1" ht="76.5">
      <c r="A668" s="73"/>
      <c r="B668" s="73"/>
      <c r="C668" s="73"/>
      <c r="D668" s="73"/>
      <c r="E668" s="73"/>
      <c r="F668" s="73"/>
      <c r="G668" s="73"/>
      <c r="H668" s="73"/>
      <c r="I668" s="73"/>
      <c r="J668" s="6" t="s">
        <v>1166</v>
      </c>
      <c r="K668" s="73"/>
      <c r="L668" s="73"/>
      <c r="M668" s="73"/>
      <c r="N668" s="73"/>
      <c r="O668" s="73"/>
      <c r="P668" s="73"/>
      <c r="Q668" s="73"/>
      <c r="R668" s="63" t="s">
        <v>1167</v>
      </c>
      <c r="S668" s="73"/>
      <c r="T668" s="73"/>
      <c r="U668" s="73"/>
      <c r="V668" s="91"/>
      <c r="W668" s="73"/>
      <c r="X668" s="73"/>
      <c r="Y668" s="94"/>
    </row>
    <row r="669" spans="1:25" customFormat="1">
      <c r="A669" s="73"/>
      <c r="B669" s="73"/>
      <c r="C669" s="73"/>
      <c r="D669" s="73"/>
      <c r="E669" s="73"/>
      <c r="F669" s="73"/>
      <c r="G669" s="73"/>
      <c r="H669" s="73"/>
      <c r="I669" s="73"/>
      <c r="J669" s="6"/>
      <c r="K669" s="73"/>
      <c r="L669" s="73"/>
      <c r="M669" s="73"/>
      <c r="N669" s="73"/>
      <c r="O669" s="73"/>
      <c r="P669" s="73"/>
      <c r="Q669" s="73"/>
      <c r="R669" s="63"/>
      <c r="S669" s="73"/>
      <c r="T669" s="73"/>
      <c r="U669" s="73"/>
      <c r="V669" s="91"/>
      <c r="W669" s="73"/>
      <c r="X669" s="73"/>
      <c r="Y669" s="94"/>
    </row>
    <row r="670" spans="1:25" customFormat="1" ht="25.5">
      <c r="A670" s="74"/>
      <c r="B670" s="74"/>
      <c r="C670" s="74"/>
      <c r="D670" s="74"/>
      <c r="E670" s="74"/>
      <c r="F670" s="74"/>
      <c r="G670" s="74"/>
      <c r="H670" s="74"/>
      <c r="I670" s="74"/>
      <c r="J670" s="6"/>
      <c r="K670" s="74"/>
      <c r="L670" s="74"/>
      <c r="M670" s="74"/>
      <c r="N670" s="74"/>
      <c r="O670" s="74"/>
      <c r="P670" s="74"/>
      <c r="Q670" s="74"/>
      <c r="R670" s="63" t="s">
        <v>1168</v>
      </c>
      <c r="S670" s="74"/>
      <c r="T670" s="74"/>
      <c r="U670" s="74"/>
      <c r="V670" s="92"/>
      <c r="W670" s="74"/>
      <c r="X670" s="74"/>
      <c r="Y670" s="94"/>
    </row>
    <row r="671" spans="1:25" customFormat="1">
      <c r="A671" s="73"/>
      <c r="B671" s="73"/>
      <c r="C671" s="73"/>
      <c r="D671" s="73"/>
      <c r="E671" s="73"/>
      <c r="F671" s="73"/>
      <c r="G671" s="73"/>
      <c r="H671" s="73"/>
      <c r="I671" s="73"/>
      <c r="J671" s="6"/>
      <c r="K671" s="73"/>
      <c r="L671" s="73"/>
      <c r="M671" s="73"/>
      <c r="N671" s="73"/>
      <c r="O671" s="73"/>
      <c r="P671" s="73"/>
      <c r="Q671" s="73"/>
      <c r="R671" s="73"/>
      <c r="S671" s="73"/>
      <c r="T671" s="73"/>
      <c r="U671" s="73"/>
      <c r="V671" s="91"/>
      <c r="W671" s="73"/>
      <c r="X671" s="73"/>
      <c r="Y671" s="94"/>
    </row>
    <row r="672" spans="1:25" customFormat="1" ht="76.5">
      <c r="A672" s="74"/>
      <c r="B672" s="74"/>
      <c r="C672" s="74"/>
      <c r="D672" s="74"/>
      <c r="E672" s="74"/>
      <c r="F672" s="74"/>
      <c r="G672" s="74"/>
      <c r="H672" s="74"/>
      <c r="I672" s="74"/>
      <c r="J672" s="6" t="s">
        <v>1169</v>
      </c>
      <c r="K672" s="74"/>
      <c r="L672" s="74"/>
      <c r="M672" s="74"/>
      <c r="N672" s="74"/>
      <c r="O672" s="74"/>
      <c r="P672" s="74"/>
      <c r="Q672" s="74"/>
      <c r="R672" s="74"/>
      <c r="S672" s="74"/>
      <c r="T672" s="74"/>
      <c r="U672" s="74"/>
      <c r="V672" s="92"/>
      <c r="W672" s="74"/>
      <c r="X672" s="74"/>
      <c r="Y672" s="94"/>
    </row>
    <row r="673" spans="1:25" customFormat="1">
      <c r="A673" s="73"/>
      <c r="B673" s="73"/>
      <c r="C673" s="73"/>
      <c r="D673" s="73"/>
      <c r="E673" s="73"/>
      <c r="F673" s="73"/>
      <c r="G673" s="73"/>
      <c r="H673" s="73"/>
      <c r="I673" s="73"/>
      <c r="J673" s="6"/>
      <c r="K673" s="73"/>
      <c r="L673" s="73"/>
      <c r="M673" s="73"/>
      <c r="N673" s="73"/>
      <c r="O673" s="73"/>
      <c r="P673" s="73"/>
      <c r="Q673" s="73"/>
      <c r="R673" s="73"/>
      <c r="S673" s="73"/>
      <c r="T673" s="73"/>
      <c r="U673" s="73"/>
      <c r="V673" s="91"/>
      <c r="W673" s="73"/>
      <c r="X673" s="73"/>
      <c r="Y673" s="94"/>
    </row>
    <row r="674" spans="1:25" customFormat="1" ht="51">
      <c r="A674" s="74"/>
      <c r="B674" s="74"/>
      <c r="C674" s="74"/>
      <c r="D674" s="74"/>
      <c r="E674" s="74"/>
      <c r="F674" s="74"/>
      <c r="G674" s="74"/>
      <c r="H674" s="74"/>
      <c r="I674" s="74"/>
      <c r="J674" s="6" t="s">
        <v>1170</v>
      </c>
      <c r="K674" s="74"/>
      <c r="L674" s="74"/>
      <c r="M674" s="74"/>
      <c r="N674" s="74"/>
      <c r="O674" s="74"/>
      <c r="P674" s="74"/>
      <c r="Q674" s="74"/>
      <c r="R674" s="74"/>
      <c r="S674" s="74"/>
      <c r="T674" s="74"/>
      <c r="U674" s="74"/>
      <c r="V674" s="92"/>
      <c r="W674" s="74"/>
      <c r="X674" s="74"/>
      <c r="Y674" s="94"/>
    </row>
    <row r="675" spans="1:25" customFormat="1">
      <c r="A675" s="73"/>
      <c r="B675" s="73"/>
      <c r="C675" s="73"/>
      <c r="D675" s="73"/>
      <c r="E675" s="73"/>
      <c r="F675" s="73"/>
      <c r="G675" s="73"/>
      <c r="H675" s="73"/>
      <c r="I675" s="73"/>
      <c r="J675" s="73"/>
      <c r="K675" s="73"/>
      <c r="L675" s="27"/>
      <c r="M675" s="73"/>
      <c r="N675" s="73"/>
      <c r="O675" s="7"/>
      <c r="P675" s="73"/>
      <c r="Q675" s="73"/>
      <c r="R675" s="73"/>
      <c r="S675" s="73"/>
      <c r="T675" s="73"/>
      <c r="U675" s="73"/>
      <c r="V675" s="91"/>
      <c r="W675" s="73"/>
      <c r="X675" s="73"/>
      <c r="Y675" s="94"/>
    </row>
    <row r="676" spans="1:25" customFormat="1" ht="25.5">
      <c r="A676" s="73"/>
      <c r="B676" s="73"/>
      <c r="C676" s="73"/>
      <c r="D676" s="73"/>
      <c r="E676" s="73"/>
      <c r="F676" s="73"/>
      <c r="G676" s="73"/>
      <c r="H676" s="73"/>
      <c r="I676" s="73"/>
      <c r="J676" s="73"/>
      <c r="K676" s="73"/>
      <c r="L676" s="7" t="s">
        <v>1171</v>
      </c>
      <c r="M676" s="73"/>
      <c r="N676" s="73"/>
      <c r="O676" s="7"/>
      <c r="P676" s="73"/>
      <c r="Q676" s="73"/>
      <c r="R676" s="73"/>
      <c r="S676" s="73"/>
      <c r="T676" s="73"/>
      <c r="U676" s="73"/>
      <c r="V676" s="91"/>
      <c r="W676" s="73"/>
      <c r="X676" s="73"/>
      <c r="Y676" s="94"/>
    </row>
    <row r="677" spans="1:25" customFormat="1">
      <c r="A677" s="73"/>
      <c r="B677" s="73"/>
      <c r="C677" s="73"/>
      <c r="D677" s="73"/>
      <c r="E677" s="73"/>
      <c r="F677" s="73"/>
      <c r="G677" s="73"/>
      <c r="H677" s="73"/>
      <c r="I677" s="73"/>
      <c r="J677" s="73"/>
      <c r="K677" s="73"/>
      <c r="L677" s="7"/>
      <c r="M677" s="73"/>
      <c r="N677" s="73"/>
      <c r="O677" s="7"/>
      <c r="P677" s="73"/>
      <c r="Q677" s="73"/>
      <c r="R677" s="73"/>
      <c r="S677" s="73"/>
      <c r="T677" s="73"/>
      <c r="U677" s="73"/>
      <c r="V677" s="91"/>
      <c r="W677" s="73"/>
      <c r="X677" s="73"/>
      <c r="Y677" s="94"/>
    </row>
    <row r="678" spans="1:25" customFormat="1">
      <c r="A678" s="74"/>
      <c r="B678" s="74"/>
      <c r="C678" s="74"/>
      <c r="D678" s="74"/>
      <c r="E678" s="74"/>
      <c r="F678" s="74"/>
      <c r="G678" s="74"/>
      <c r="H678" s="74"/>
      <c r="I678" s="74"/>
      <c r="J678" s="74"/>
      <c r="K678" s="74"/>
      <c r="L678" s="7" t="s">
        <v>1172</v>
      </c>
      <c r="M678" s="74"/>
      <c r="N678" s="74"/>
      <c r="O678" s="65">
        <v>42246</v>
      </c>
      <c r="P678" s="74"/>
      <c r="Q678" s="74"/>
      <c r="R678" s="74"/>
      <c r="S678" s="74"/>
      <c r="T678" s="74"/>
      <c r="U678" s="74"/>
      <c r="V678" s="92"/>
      <c r="W678" s="74"/>
      <c r="X678" s="74"/>
      <c r="Y678" s="94"/>
    </row>
    <row r="679" spans="1:25" customFormat="1">
      <c r="A679" s="73"/>
      <c r="B679" s="73"/>
      <c r="C679" s="73"/>
      <c r="D679" s="73"/>
      <c r="E679" s="73"/>
      <c r="F679" s="73"/>
      <c r="G679" s="73"/>
      <c r="H679" s="73"/>
      <c r="I679" s="73"/>
      <c r="J679" s="6"/>
      <c r="K679" s="73"/>
      <c r="L679" s="27"/>
      <c r="M679" s="60"/>
      <c r="N679" s="73"/>
      <c r="O679" s="27"/>
      <c r="P679" s="73"/>
      <c r="Q679" s="73"/>
      <c r="R679" s="73"/>
      <c r="S679" s="73"/>
      <c r="T679" s="73"/>
      <c r="U679" s="73"/>
      <c r="V679" s="91"/>
      <c r="W679" s="73"/>
      <c r="X679" s="73"/>
      <c r="Y679" s="94"/>
    </row>
    <row r="680" spans="1:25" customFormat="1" ht="38.25">
      <c r="A680" s="73"/>
      <c r="B680" s="73"/>
      <c r="C680" s="73"/>
      <c r="D680" s="73"/>
      <c r="E680" s="73"/>
      <c r="F680" s="73"/>
      <c r="G680" s="73"/>
      <c r="H680" s="73"/>
      <c r="I680" s="73"/>
      <c r="J680" s="6" t="s">
        <v>1173</v>
      </c>
      <c r="K680" s="73"/>
      <c r="L680" s="7" t="s">
        <v>1174</v>
      </c>
      <c r="M680" s="60"/>
      <c r="N680" s="73"/>
      <c r="O680" s="27"/>
      <c r="P680" s="73"/>
      <c r="Q680" s="73"/>
      <c r="R680" s="73"/>
      <c r="S680" s="73"/>
      <c r="T680" s="73"/>
      <c r="U680" s="73"/>
      <c r="V680" s="91"/>
      <c r="W680" s="73"/>
      <c r="X680" s="73"/>
      <c r="Y680" s="94"/>
    </row>
    <row r="681" spans="1:25" customFormat="1">
      <c r="A681" s="73"/>
      <c r="B681" s="73"/>
      <c r="C681" s="73"/>
      <c r="D681" s="73"/>
      <c r="E681" s="73"/>
      <c r="F681" s="73"/>
      <c r="G681" s="73"/>
      <c r="H681" s="73"/>
      <c r="I681" s="73"/>
      <c r="J681" s="6"/>
      <c r="K681" s="73"/>
      <c r="L681" s="7"/>
      <c r="M681" s="51" t="s">
        <v>1175</v>
      </c>
      <c r="N681" s="73"/>
      <c r="O681" s="27"/>
      <c r="P681" s="73"/>
      <c r="Q681" s="73"/>
      <c r="R681" s="73"/>
      <c r="S681" s="73"/>
      <c r="T681" s="73"/>
      <c r="U681" s="73"/>
      <c r="V681" s="91"/>
      <c r="W681" s="73"/>
      <c r="X681" s="73"/>
      <c r="Y681" s="94"/>
    </row>
    <row r="682" spans="1:25" customFormat="1" ht="38.25">
      <c r="A682" s="73"/>
      <c r="B682" s="73"/>
      <c r="C682" s="73"/>
      <c r="D682" s="73"/>
      <c r="E682" s="73"/>
      <c r="F682" s="73"/>
      <c r="G682" s="73"/>
      <c r="H682" s="73"/>
      <c r="I682" s="73"/>
      <c r="J682" s="6"/>
      <c r="K682" s="73"/>
      <c r="L682" s="7" t="s">
        <v>1176</v>
      </c>
      <c r="M682" s="51"/>
      <c r="N682" s="73"/>
      <c r="O682" s="65">
        <v>42246</v>
      </c>
      <c r="P682" s="73"/>
      <c r="Q682" s="73"/>
      <c r="R682" s="73"/>
      <c r="S682" s="73"/>
      <c r="T682" s="73"/>
      <c r="U682" s="73"/>
      <c r="V682" s="91"/>
      <c r="W682" s="73"/>
      <c r="X682" s="73"/>
      <c r="Y682" s="94"/>
    </row>
    <row r="683" spans="1:25" customFormat="1">
      <c r="A683" s="73"/>
      <c r="B683" s="73"/>
      <c r="C683" s="73"/>
      <c r="D683" s="73"/>
      <c r="E683" s="73"/>
      <c r="F683" s="73"/>
      <c r="G683" s="73"/>
      <c r="H683" s="73"/>
      <c r="I683" s="73"/>
      <c r="J683" s="6"/>
      <c r="K683" s="73"/>
      <c r="L683" s="7"/>
      <c r="M683" s="51"/>
      <c r="N683" s="73"/>
      <c r="O683" s="7"/>
      <c r="P683" s="73"/>
      <c r="Q683" s="73"/>
      <c r="R683" s="73"/>
      <c r="S683" s="73"/>
      <c r="T683" s="73"/>
      <c r="U683" s="73"/>
      <c r="V683" s="91"/>
      <c r="W683" s="73"/>
      <c r="X683" s="73"/>
      <c r="Y683" s="94"/>
    </row>
    <row r="684" spans="1:25" customFormat="1">
      <c r="A684" s="73"/>
      <c r="B684" s="73"/>
      <c r="C684" s="73"/>
      <c r="D684" s="73"/>
      <c r="E684" s="73"/>
      <c r="F684" s="73"/>
      <c r="G684" s="73"/>
      <c r="H684" s="73"/>
      <c r="I684" s="73"/>
      <c r="J684" s="6"/>
      <c r="K684" s="73"/>
      <c r="L684" s="7"/>
      <c r="M684" s="51"/>
      <c r="N684" s="73"/>
      <c r="O684" s="7"/>
      <c r="P684" s="73"/>
      <c r="Q684" s="73"/>
      <c r="R684" s="73"/>
      <c r="S684" s="73"/>
      <c r="T684" s="73"/>
      <c r="U684" s="73"/>
      <c r="V684" s="91"/>
      <c r="W684" s="73"/>
      <c r="X684" s="73"/>
      <c r="Y684" s="94"/>
    </row>
    <row r="685" spans="1:25" customFormat="1" ht="38.25">
      <c r="A685" s="73"/>
      <c r="B685" s="73"/>
      <c r="C685" s="73"/>
      <c r="D685" s="73"/>
      <c r="E685" s="73"/>
      <c r="F685" s="73"/>
      <c r="G685" s="73"/>
      <c r="H685" s="73"/>
      <c r="I685" s="73"/>
      <c r="J685" s="6"/>
      <c r="K685" s="73"/>
      <c r="L685" s="7"/>
      <c r="M685" s="51" t="s">
        <v>1177</v>
      </c>
      <c r="N685" s="73"/>
      <c r="O685" s="7"/>
      <c r="P685" s="73"/>
      <c r="Q685" s="73"/>
      <c r="R685" s="73"/>
      <c r="S685" s="73"/>
      <c r="T685" s="73"/>
      <c r="U685" s="73"/>
      <c r="V685" s="91"/>
      <c r="W685" s="73"/>
      <c r="X685" s="73"/>
      <c r="Y685" s="94"/>
    </row>
    <row r="686" spans="1:25" customFormat="1">
      <c r="A686" s="74"/>
      <c r="B686" s="74"/>
      <c r="C686" s="74"/>
      <c r="D686" s="74"/>
      <c r="E686" s="74"/>
      <c r="F686" s="74"/>
      <c r="G686" s="74"/>
      <c r="H686" s="74"/>
      <c r="I686" s="74"/>
      <c r="J686" s="6"/>
      <c r="K686" s="74"/>
      <c r="L686" s="7"/>
      <c r="M686" s="51"/>
      <c r="N686" s="74"/>
      <c r="O686" s="7" t="s">
        <v>1018</v>
      </c>
      <c r="P686" s="74"/>
      <c r="Q686" s="74"/>
      <c r="R686" s="74"/>
      <c r="S686" s="74"/>
      <c r="T686" s="74"/>
      <c r="U686" s="74"/>
      <c r="V686" s="92"/>
      <c r="W686" s="74"/>
      <c r="X686" s="74"/>
      <c r="Y686" s="94"/>
    </row>
    <row r="687" spans="1:25" customFormat="1">
      <c r="A687" s="73"/>
      <c r="B687" s="73"/>
      <c r="C687" s="73"/>
      <c r="D687" s="73"/>
      <c r="E687" s="73"/>
      <c r="F687" s="73"/>
      <c r="G687" s="73"/>
      <c r="H687" s="73"/>
      <c r="I687" s="73"/>
      <c r="J687" s="9"/>
      <c r="K687" s="73"/>
      <c r="L687" s="51"/>
      <c r="M687" s="73"/>
      <c r="N687" s="73"/>
      <c r="O687" s="73"/>
      <c r="P687" s="73"/>
      <c r="Q687" s="60"/>
      <c r="R687" s="73"/>
      <c r="S687" s="73"/>
      <c r="T687" s="73"/>
      <c r="U687" s="73"/>
      <c r="V687" s="91"/>
      <c r="W687" s="73"/>
      <c r="X687" s="73"/>
      <c r="Y687" s="94"/>
    </row>
    <row r="688" spans="1:25" customFormat="1" ht="38.25">
      <c r="A688" s="73"/>
      <c r="B688" s="73"/>
      <c r="C688" s="73"/>
      <c r="D688" s="73"/>
      <c r="E688" s="73"/>
      <c r="F688" s="73"/>
      <c r="G688" s="73"/>
      <c r="H688" s="73"/>
      <c r="I688" s="73"/>
      <c r="J688" s="6" t="s">
        <v>1178</v>
      </c>
      <c r="K688" s="73"/>
      <c r="L688" s="51" t="s">
        <v>1179</v>
      </c>
      <c r="M688" s="73"/>
      <c r="N688" s="73"/>
      <c r="O688" s="73"/>
      <c r="P688" s="73"/>
      <c r="Q688" s="51" t="s">
        <v>1180</v>
      </c>
      <c r="R688" s="73"/>
      <c r="S688" s="73"/>
      <c r="T688" s="73"/>
      <c r="U688" s="73"/>
      <c r="V688" s="91"/>
      <c r="W688" s="73"/>
      <c r="X688" s="73"/>
      <c r="Y688" s="94"/>
    </row>
    <row r="689" spans="1:25" customFormat="1">
      <c r="A689" s="73"/>
      <c r="B689" s="73"/>
      <c r="C689" s="73"/>
      <c r="D689" s="73"/>
      <c r="E689" s="73"/>
      <c r="F689" s="73"/>
      <c r="G689" s="73"/>
      <c r="H689" s="73"/>
      <c r="I689" s="73"/>
      <c r="J689" s="6"/>
      <c r="K689" s="73"/>
      <c r="L689" s="51"/>
      <c r="M689" s="73"/>
      <c r="N689" s="73"/>
      <c r="O689" s="73"/>
      <c r="P689" s="73"/>
      <c r="Q689" s="51" t="s">
        <v>1181</v>
      </c>
      <c r="R689" s="73"/>
      <c r="S689" s="73"/>
      <c r="T689" s="73"/>
      <c r="U689" s="73"/>
      <c r="V689" s="91"/>
      <c r="W689" s="73"/>
      <c r="X689" s="73"/>
      <c r="Y689" s="94"/>
    </row>
    <row r="690" spans="1:25" customFormat="1" ht="25.5">
      <c r="A690" s="73"/>
      <c r="B690" s="73"/>
      <c r="C690" s="73"/>
      <c r="D690" s="73"/>
      <c r="E690" s="73"/>
      <c r="F690" s="73"/>
      <c r="G690" s="73"/>
      <c r="H690" s="73"/>
      <c r="I690" s="73"/>
      <c r="J690" s="6" t="s">
        <v>1182</v>
      </c>
      <c r="K690" s="73"/>
      <c r="L690" s="51"/>
      <c r="M690" s="73"/>
      <c r="N690" s="73"/>
      <c r="O690" s="73"/>
      <c r="P690" s="73"/>
      <c r="Q690" s="51"/>
      <c r="R690" s="73"/>
      <c r="S690" s="73"/>
      <c r="T690" s="73"/>
      <c r="U690" s="73"/>
      <c r="V690" s="91"/>
      <c r="W690" s="73"/>
      <c r="X690" s="73"/>
      <c r="Y690" s="94"/>
    </row>
    <row r="691" spans="1:25" customFormat="1" ht="25.5">
      <c r="A691" s="74"/>
      <c r="B691" s="74"/>
      <c r="C691" s="74"/>
      <c r="D691" s="74"/>
      <c r="E691" s="74"/>
      <c r="F691" s="74"/>
      <c r="G691" s="74"/>
      <c r="H691" s="74"/>
      <c r="I691" s="74"/>
      <c r="J691" s="6"/>
      <c r="K691" s="74"/>
      <c r="L691" s="51"/>
      <c r="M691" s="74"/>
      <c r="N691" s="74"/>
      <c r="O691" s="74"/>
      <c r="P691" s="74"/>
      <c r="Q691" s="51" t="s">
        <v>1183</v>
      </c>
      <c r="R691" s="74"/>
      <c r="S691" s="74"/>
      <c r="T691" s="74"/>
      <c r="U691" s="74"/>
      <c r="V691" s="92"/>
      <c r="W691" s="74"/>
      <c r="X691" s="74"/>
      <c r="Y691" s="94"/>
    </row>
    <row r="692" spans="1:25" customFormat="1">
      <c r="A692" s="73"/>
      <c r="B692" s="73"/>
      <c r="C692" s="73"/>
      <c r="D692" s="73"/>
      <c r="E692" s="73"/>
      <c r="F692" s="73"/>
      <c r="G692" s="73"/>
      <c r="H692" s="73"/>
      <c r="I692" s="73"/>
      <c r="J692" s="73"/>
      <c r="K692" s="73"/>
      <c r="L692" s="73"/>
      <c r="M692" s="73"/>
      <c r="N692" s="73"/>
      <c r="O692" s="73"/>
      <c r="P692" s="73"/>
      <c r="Q692" s="51"/>
      <c r="R692" s="63"/>
      <c r="S692" s="73"/>
      <c r="T692" s="73"/>
      <c r="U692" s="73"/>
      <c r="V692" s="91"/>
      <c r="W692" s="73"/>
      <c r="X692" s="73"/>
      <c r="Y692" s="94"/>
    </row>
    <row r="693" spans="1:25" customFormat="1" ht="25.5">
      <c r="A693" s="74"/>
      <c r="B693" s="74"/>
      <c r="C693" s="74"/>
      <c r="D693" s="74"/>
      <c r="E693" s="74"/>
      <c r="F693" s="74"/>
      <c r="G693" s="74"/>
      <c r="H693" s="74"/>
      <c r="I693" s="74"/>
      <c r="J693" s="74"/>
      <c r="K693" s="74"/>
      <c r="L693" s="74"/>
      <c r="M693" s="74"/>
      <c r="N693" s="74"/>
      <c r="O693" s="74"/>
      <c r="P693" s="74"/>
      <c r="Q693" s="51" t="s">
        <v>1185</v>
      </c>
      <c r="R693" s="63" t="s">
        <v>1186</v>
      </c>
      <c r="S693" s="74"/>
      <c r="T693" s="74"/>
      <c r="U693" s="74"/>
      <c r="V693" s="92"/>
      <c r="W693" s="74"/>
      <c r="X693" s="74"/>
      <c r="Y693" s="94"/>
    </row>
    <row r="694" spans="1:25" customFormat="1">
      <c r="A694" s="73"/>
      <c r="B694" s="73"/>
      <c r="C694" s="73"/>
      <c r="D694" s="73"/>
      <c r="E694" s="73"/>
      <c r="F694" s="73"/>
      <c r="G694" s="73"/>
      <c r="H694" s="73"/>
      <c r="I694" s="73"/>
      <c r="J694" s="7"/>
      <c r="K694" s="73"/>
      <c r="L694" s="51"/>
      <c r="M694" s="73"/>
      <c r="N694" s="73"/>
      <c r="O694" s="73"/>
      <c r="P694" s="73"/>
      <c r="Q694" s="51"/>
      <c r="R694" s="63"/>
      <c r="S694" s="73"/>
      <c r="T694" s="73"/>
      <c r="U694" s="73"/>
      <c r="V694" s="91"/>
      <c r="W694" s="73"/>
      <c r="X694" s="73"/>
      <c r="Y694" s="94"/>
    </row>
    <row r="695" spans="1:25" customFormat="1" ht="63.75">
      <c r="A695" s="73"/>
      <c r="B695" s="73"/>
      <c r="C695" s="73"/>
      <c r="D695" s="73"/>
      <c r="E695" s="73"/>
      <c r="F695" s="73"/>
      <c r="G695" s="73"/>
      <c r="H695" s="73"/>
      <c r="I695" s="73"/>
      <c r="J695" s="7" t="s">
        <v>1187</v>
      </c>
      <c r="K695" s="73"/>
      <c r="L695" s="51" t="s">
        <v>1184</v>
      </c>
      <c r="M695" s="73"/>
      <c r="N695" s="73"/>
      <c r="O695" s="73"/>
      <c r="P695" s="73"/>
      <c r="Q695" s="51"/>
      <c r="R695" s="63" t="s">
        <v>1186</v>
      </c>
      <c r="S695" s="73"/>
      <c r="T695" s="73"/>
      <c r="U695" s="73"/>
      <c r="V695" s="91"/>
      <c r="W695" s="73"/>
      <c r="X695" s="73"/>
      <c r="Y695" s="94"/>
    </row>
    <row r="696" spans="1:25" customFormat="1" ht="63.75">
      <c r="A696" s="74"/>
      <c r="B696" s="74"/>
      <c r="C696" s="74"/>
      <c r="D696" s="74"/>
      <c r="E696" s="74"/>
      <c r="F696" s="74"/>
      <c r="G696" s="74"/>
      <c r="H696" s="74"/>
      <c r="I696" s="74"/>
      <c r="J696" s="7"/>
      <c r="K696" s="74"/>
      <c r="L696" s="51"/>
      <c r="M696" s="74"/>
      <c r="N696" s="74"/>
      <c r="O696" s="74"/>
      <c r="P696" s="74"/>
      <c r="Q696" s="51" t="s">
        <v>1188</v>
      </c>
      <c r="R696" s="63"/>
      <c r="S696" s="74"/>
      <c r="T696" s="74"/>
      <c r="U696" s="74"/>
      <c r="V696" s="92"/>
      <c r="W696" s="74"/>
      <c r="X696" s="74"/>
      <c r="Y696" s="94"/>
    </row>
    <row r="697" spans="1:25">
      <c r="A697" s="95">
        <v>20161000020333</v>
      </c>
      <c r="B697" s="79">
        <v>728</v>
      </c>
      <c r="C697" s="93" t="s">
        <v>232</v>
      </c>
      <c r="D697" s="88">
        <v>42312</v>
      </c>
      <c r="E697" s="105" t="s">
        <v>469</v>
      </c>
      <c r="F697" s="87" t="s">
        <v>1189</v>
      </c>
      <c r="G697" s="87" t="s">
        <v>1190</v>
      </c>
      <c r="H697" s="93" t="s">
        <v>38</v>
      </c>
      <c r="I697" s="99" t="s">
        <v>1191</v>
      </c>
      <c r="J697" s="99" t="s">
        <v>1192</v>
      </c>
      <c r="K697" s="75" t="s">
        <v>269</v>
      </c>
      <c r="L697" s="144" t="s">
        <v>1193</v>
      </c>
      <c r="M697" s="115" t="s">
        <v>1194</v>
      </c>
      <c r="N697" s="113">
        <v>42405</v>
      </c>
      <c r="O697" s="113">
        <v>42526</v>
      </c>
      <c r="P697" s="88">
        <v>42647</v>
      </c>
      <c r="Q697" s="87" t="s">
        <v>1195</v>
      </c>
      <c r="R697" s="110" t="s">
        <v>1196</v>
      </c>
      <c r="S697" s="78">
        <v>1</v>
      </c>
      <c r="T697" s="79" t="s">
        <v>68</v>
      </c>
      <c r="U697" s="76" t="s">
        <v>24</v>
      </c>
      <c r="V697" s="90" t="s">
        <v>24</v>
      </c>
      <c r="W697" s="87"/>
      <c r="X697" s="87"/>
      <c r="Y697" s="98"/>
    </row>
    <row r="698" spans="1:25" customFormat="1">
      <c r="A698" s="73"/>
      <c r="B698" s="73"/>
      <c r="C698" s="73"/>
      <c r="D698" s="73"/>
      <c r="E698" s="73"/>
      <c r="F698" s="73"/>
      <c r="G698" s="73"/>
      <c r="H698" s="73"/>
      <c r="I698" s="73"/>
      <c r="J698" s="73"/>
      <c r="K698" s="73"/>
      <c r="L698" s="27"/>
      <c r="M698" s="73"/>
      <c r="N698" s="73"/>
      <c r="O698" s="73"/>
      <c r="P698" s="73"/>
      <c r="Q698" s="73"/>
      <c r="R698" s="73"/>
      <c r="S698" s="73"/>
      <c r="T698" s="73"/>
      <c r="U698" s="73"/>
      <c r="V698" s="91"/>
      <c r="W698" s="73"/>
      <c r="X698" s="73"/>
      <c r="Y698" s="94"/>
    </row>
    <row r="699" spans="1:25" customFormat="1" ht="25.5">
      <c r="A699" s="73"/>
      <c r="B699" s="73"/>
      <c r="C699" s="73"/>
      <c r="D699" s="73"/>
      <c r="E699" s="73"/>
      <c r="F699" s="73"/>
      <c r="G699" s="73"/>
      <c r="H699" s="73"/>
      <c r="I699" s="73"/>
      <c r="J699" s="73"/>
      <c r="K699" s="73"/>
      <c r="L699" s="7" t="s">
        <v>1197</v>
      </c>
      <c r="M699" s="73"/>
      <c r="N699" s="73"/>
      <c r="O699" s="73"/>
      <c r="P699" s="73"/>
      <c r="Q699" s="73"/>
      <c r="R699" s="73"/>
      <c r="S699" s="73"/>
      <c r="T699" s="73"/>
      <c r="U699" s="73"/>
      <c r="V699" s="91"/>
      <c r="W699" s="73"/>
      <c r="X699" s="73"/>
      <c r="Y699" s="94"/>
    </row>
    <row r="700" spans="1:25" customFormat="1">
      <c r="A700" s="73"/>
      <c r="B700" s="73"/>
      <c r="C700" s="73"/>
      <c r="D700" s="73"/>
      <c r="E700" s="73"/>
      <c r="F700" s="73"/>
      <c r="G700" s="73"/>
      <c r="H700" s="73"/>
      <c r="I700" s="73"/>
      <c r="J700" s="73"/>
      <c r="K700" s="73"/>
      <c r="L700" s="7"/>
      <c r="M700" s="73"/>
      <c r="N700" s="73"/>
      <c r="O700" s="73"/>
      <c r="P700" s="73"/>
      <c r="Q700" s="73"/>
      <c r="R700" s="73"/>
      <c r="S700" s="73"/>
      <c r="T700" s="73"/>
      <c r="U700" s="73"/>
      <c r="V700" s="91"/>
      <c r="W700" s="73"/>
      <c r="X700" s="73"/>
      <c r="Y700" s="94"/>
    </row>
    <row r="701" spans="1:25" customFormat="1" ht="38.25">
      <c r="A701" s="74"/>
      <c r="B701" s="74"/>
      <c r="C701" s="74"/>
      <c r="D701" s="74"/>
      <c r="E701" s="74"/>
      <c r="F701" s="74"/>
      <c r="G701" s="74"/>
      <c r="H701" s="74"/>
      <c r="I701" s="74"/>
      <c r="J701" s="74"/>
      <c r="K701" s="74"/>
      <c r="L701" s="7" t="s">
        <v>1198</v>
      </c>
      <c r="M701" s="74"/>
      <c r="N701" s="74"/>
      <c r="O701" s="74"/>
      <c r="P701" s="74"/>
      <c r="Q701" s="74"/>
      <c r="R701" s="74"/>
      <c r="S701" s="74"/>
      <c r="T701" s="74"/>
      <c r="U701" s="74"/>
      <c r="V701" s="92"/>
      <c r="W701" s="74"/>
      <c r="X701" s="74"/>
      <c r="Y701" s="94"/>
    </row>
    <row r="702" spans="1:25">
      <c r="A702" s="89">
        <v>7200069543</v>
      </c>
      <c r="B702" s="79">
        <v>729</v>
      </c>
      <c r="C702" s="93" t="s">
        <v>820</v>
      </c>
      <c r="D702" s="88">
        <v>41996</v>
      </c>
      <c r="E702" s="105" t="s">
        <v>35</v>
      </c>
      <c r="F702" s="87" t="s">
        <v>102</v>
      </c>
      <c r="G702" s="87" t="s">
        <v>1199</v>
      </c>
      <c r="H702" s="75" t="s">
        <v>140</v>
      </c>
      <c r="I702" s="99" t="s">
        <v>1200</v>
      </c>
      <c r="J702" s="87" t="s">
        <v>1201</v>
      </c>
      <c r="K702" s="75" t="s">
        <v>41</v>
      </c>
      <c r="L702" s="87" t="s">
        <v>1202</v>
      </c>
      <c r="M702" s="87" t="s">
        <v>1203</v>
      </c>
      <c r="N702" s="88">
        <v>41996</v>
      </c>
      <c r="O702" s="88">
        <v>42460</v>
      </c>
      <c r="P702" s="141">
        <v>42199</v>
      </c>
      <c r="Q702" s="137" t="s">
        <v>108</v>
      </c>
      <c r="R702" s="145" t="s">
        <v>109</v>
      </c>
      <c r="S702" s="153">
        <v>0.2</v>
      </c>
      <c r="T702" s="160" t="s">
        <v>110</v>
      </c>
      <c r="U702" s="143"/>
      <c r="V702" s="156"/>
      <c r="W702" s="137"/>
      <c r="X702" s="79">
        <v>543</v>
      </c>
      <c r="Y702" s="152"/>
    </row>
    <row r="703" spans="1:25" customFormat="1" ht="25.5">
      <c r="A703" s="73"/>
      <c r="B703" s="73"/>
      <c r="C703" s="73"/>
      <c r="D703" s="73"/>
      <c r="E703" s="73"/>
      <c r="F703" s="73"/>
      <c r="G703" s="73"/>
      <c r="H703" s="73"/>
      <c r="I703" s="73"/>
      <c r="J703" s="73"/>
      <c r="K703" s="73"/>
      <c r="L703" s="73"/>
      <c r="M703" s="73"/>
      <c r="N703" s="73"/>
      <c r="O703" s="73"/>
      <c r="P703" s="88">
        <v>42278</v>
      </c>
      <c r="Q703" s="6" t="s">
        <v>1204</v>
      </c>
      <c r="R703" s="110" t="s">
        <v>1205</v>
      </c>
      <c r="S703" s="78">
        <v>0.5</v>
      </c>
      <c r="T703" s="72" t="s">
        <v>110</v>
      </c>
      <c r="U703" s="75"/>
      <c r="V703" s="116"/>
      <c r="W703" s="87"/>
      <c r="X703" s="73"/>
      <c r="Y703" s="98"/>
    </row>
    <row r="704" spans="1:25" customFormat="1">
      <c r="A704" s="73"/>
      <c r="B704" s="73"/>
      <c r="C704" s="73"/>
      <c r="D704" s="73"/>
      <c r="E704" s="73"/>
      <c r="F704" s="73"/>
      <c r="G704" s="73"/>
      <c r="H704" s="73"/>
      <c r="I704" s="73"/>
      <c r="J704" s="73"/>
      <c r="K704" s="73"/>
      <c r="L704" s="73"/>
      <c r="M704" s="73"/>
      <c r="N704" s="73"/>
      <c r="O704" s="73"/>
      <c r="P704" s="73"/>
      <c r="Q704" s="6"/>
      <c r="R704" s="73"/>
      <c r="S704" s="73"/>
      <c r="T704" s="73"/>
      <c r="U704" s="73"/>
      <c r="V704" s="91"/>
      <c r="W704" s="73"/>
      <c r="X704" s="73"/>
      <c r="Y704" s="94"/>
    </row>
    <row r="705" spans="1:25" customFormat="1">
      <c r="A705" s="73"/>
      <c r="B705" s="73"/>
      <c r="C705" s="73"/>
      <c r="D705" s="73"/>
      <c r="E705" s="73"/>
      <c r="F705" s="73"/>
      <c r="G705" s="73"/>
      <c r="H705" s="73"/>
      <c r="I705" s="73"/>
      <c r="J705" s="73"/>
      <c r="K705" s="73"/>
      <c r="L705" s="73"/>
      <c r="M705" s="73"/>
      <c r="N705" s="73"/>
      <c r="O705" s="73"/>
      <c r="P705" s="74"/>
      <c r="Q705" s="6" t="s">
        <v>1206</v>
      </c>
      <c r="R705" s="74"/>
      <c r="S705" s="74"/>
      <c r="T705" s="74"/>
      <c r="U705" s="74"/>
      <c r="V705" s="92"/>
      <c r="W705" s="74"/>
      <c r="X705" s="73"/>
      <c r="Y705" s="94"/>
    </row>
    <row r="706" spans="1:25" customFormat="1" ht="51">
      <c r="A706" s="73"/>
      <c r="B706" s="73"/>
      <c r="C706" s="73"/>
      <c r="D706" s="73"/>
      <c r="E706" s="73"/>
      <c r="F706" s="73"/>
      <c r="G706" s="73"/>
      <c r="H706" s="73"/>
      <c r="I706" s="73"/>
      <c r="J706" s="73"/>
      <c r="K706" s="73"/>
      <c r="L706" s="73"/>
      <c r="M706" s="73"/>
      <c r="N706" s="73"/>
      <c r="O706" s="73"/>
      <c r="P706" s="4">
        <v>42355</v>
      </c>
      <c r="Q706" s="6" t="s">
        <v>1207</v>
      </c>
      <c r="R706" s="13" t="s">
        <v>712</v>
      </c>
      <c r="S706" s="5"/>
      <c r="T706" s="33"/>
      <c r="U706" s="12"/>
      <c r="V706" s="30"/>
      <c r="W706" s="5"/>
      <c r="X706" s="73"/>
      <c r="Y706" s="3"/>
    </row>
    <row r="707" spans="1:25" customFormat="1" ht="51">
      <c r="A707" s="73"/>
      <c r="B707" s="73"/>
      <c r="C707" s="73"/>
      <c r="D707" s="73"/>
      <c r="E707" s="73"/>
      <c r="F707" s="73"/>
      <c r="G707" s="73"/>
      <c r="H707" s="73"/>
      <c r="I707" s="73"/>
      <c r="J707" s="73"/>
      <c r="K707" s="73"/>
      <c r="L707" s="73"/>
      <c r="M707" s="73"/>
      <c r="N707" s="73"/>
      <c r="O707" s="73"/>
      <c r="P707" s="4">
        <v>42411</v>
      </c>
      <c r="Q707" s="6" t="s">
        <v>1208</v>
      </c>
      <c r="R707" s="13"/>
      <c r="S707" s="21">
        <v>0.5</v>
      </c>
      <c r="T707" s="33"/>
      <c r="U707" s="12"/>
      <c r="V707" s="30"/>
      <c r="W707" s="5"/>
      <c r="X707" s="73"/>
      <c r="Y707" s="3"/>
    </row>
    <row r="708" spans="1:25" customFormat="1" ht="38.25">
      <c r="A708" s="73"/>
      <c r="B708" s="73"/>
      <c r="C708" s="73"/>
      <c r="D708" s="73"/>
      <c r="E708" s="73"/>
      <c r="F708" s="73"/>
      <c r="G708" s="73"/>
      <c r="H708" s="73"/>
      <c r="I708" s="73"/>
      <c r="J708" s="73"/>
      <c r="K708" s="73"/>
      <c r="L708" s="73"/>
      <c r="M708" s="73"/>
      <c r="N708" s="73"/>
      <c r="O708" s="73"/>
      <c r="P708" s="113">
        <v>42418</v>
      </c>
      <c r="Q708" s="66" t="s">
        <v>713</v>
      </c>
      <c r="R708" s="121" t="s">
        <v>714</v>
      </c>
      <c r="S708" s="77">
        <v>1</v>
      </c>
      <c r="T708" s="84" t="s">
        <v>68</v>
      </c>
      <c r="U708" s="76" t="s">
        <v>24</v>
      </c>
      <c r="V708" s="90" t="s">
        <v>24</v>
      </c>
      <c r="W708" s="96">
        <v>42418</v>
      </c>
      <c r="X708" s="73"/>
      <c r="Y708" s="98"/>
    </row>
    <row r="709" spans="1:25" customFormat="1">
      <c r="A709" s="74"/>
      <c r="B709" s="74"/>
      <c r="C709" s="74"/>
      <c r="D709" s="74"/>
      <c r="E709" s="74"/>
      <c r="F709" s="74"/>
      <c r="G709" s="74"/>
      <c r="H709" s="74"/>
      <c r="I709" s="74"/>
      <c r="J709" s="74"/>
      <c r="K709" s="74"/>
      <c r="L709" s="74"/>
      <c r="M709" s="74"/>
      <c r="N709" s="74"/>
      <c r="O709" s="74"/>
      <c r="P709" s="74"/>
      <c r="Q709" s="66" t="s">
        <v>715</v>
      </c>
      <c r="R709" s="74"/>
      <c r="S709" s="74"/>
      <c r="T709" s="74"/>
      <c r="U709" s="74"/>
      <c r="V709" s="92"/>
      <c r="W709" s="74"/>
      <c r="X709" s="74"/>
      <c r="Y709" s="94"/>
    </row>
    <row r="710" spans="1:25">
      <c r="A710" s="138">
        <v>20163000023913</v>
      </c>
      <c r="B710" s="79">
        <v>730</v>
      </c>
      <c r="C710" s="93" t="s">
        <v>423</v>
      </c>
      <c r="D710" s="88">
        <v>42373</v>
      </c>
      <c r="E710" s="75" t="s">
        <v>35</v>
      </c>
      <c r="F710" s="79" t="s">
        <v>1209</v>
      </c>
      <c r="G710" s="79" t="s">
        <v>1210</v>
      </c>
      <c r="H710" s="93" t="s">
        <v>38</v>
      </c>
      <c r="I710" s="99" t="s">
        <v>1211</v>
      </c>
      <c r="J710" s="144" t="s">
        <v>1212</v>
      </c>
      <c r="K710" s="143" t="s">
        <v>161</v>
      </c>
      <c r="L710" s="144" t="s">
        <v>1213</v>
      </c>
      <c r="M710" s="137" t="s">
        <v>1214</v>
      </c>
      <c r="N710" s="168">
        <v>42416</v>
      </c>
      <c r="O710" s="168">
        <v>42536</v>
      </c>
      <c r="P710" s="168">
        <v>42467</v>
      </c>
      <c r="Q710" s="137" t="s">
        <v>1215</v>
      </c>
      <c r="R710" s="145" t="s">
        <v>1216</v>
      </c>
      <c r="S710" s="169">
        <v>1</v>
      </c>
      <c r="T710" s="170" t="s">
        <v>68</v>
      </c>
      <c r="U710" s="170" t="s">
        <v>24</v>
      </c>
      <c r="V710" s="171" t="s">
        <v>24</v>
      </c>
      <c r="W710" s="172">
        <v>42467</v>
      </c>
      <c r="X710" s="173"/>
      <c r="Y710" s="152"/>
    </row>
    <row r="711" spans="1:25" customFormat="1" ht="89.25">
      <c r="A711" s="8">
        <v>20163000023913</v>
      </c>
      <c r="B711" s="74"/>
      <c r="C711" s="74"/>
      <c r="D711" s="74"/>
      <c r="E711" s="74"/>
      <c r="F711" s="74"/>
      <c r="G711" s="74"/>
      <c r="H711" s="74"/>
      <c r="I711" s="74"/>
      <c r="J711" s="7" t="s">
        <v>1212</v>
      </c>
      <c r="K711" s="12" t="s">
        <v>161</v>
      </c>
      <c r="L711" s="7" t="s">
        <v>1217</v>
      </c>
      <c r="M711" s="6" t="s">
        <v>1218</v>
      </c>
      <c r="N711" s="59">
        <v>42416</v>
      </c>
      <c r="O711" s="59">
        <v>42444</v>
      </c>
      <c r="P711" s="59">
        <v>42467</v>
      </c>
      <c r="Q711" s="6" t="s">
        <v>1215</v>
      </c>
      <c r="R711" s="13" t="s">
        <v>1216</v>
      </c>
      <c r="S711" s="54">
        <v>1</v>
      </c>
      <c r="T711" s="56" t="s">
        <v>68</v>
      </c>
      <c r="U711" s="56" t="s">
        <v>24</v>
      </c>
      <c r="V711" s="57" t="s">
        <v>24</v>
      </c>
      <c r="W711" s="58">
        <v>42467</v>
      </c>
      <c r="X711" s="67"/>
      <c r="Y711" s="3"/>
    </row>
    <row r="712" spans="1:25">
      <c r="A712" s="95">
        <v>20167200007023</v>
      </c>
      <c r="B712" s="79">
        <v>731</v>
      </c>
      <c r="C712" s="93" t="s">
        <v>501</v>
      </c>
      <c r="D712" s="88">
        <v>42374</v>
      </c>
      <c r="E712" s="75" t="s">
        <v>35</v>
      </c>
      <c r="F712" s="79" t="s">
        <v>1209</v>
      </c>
      <c r="G712" s="79" t="s">
        <v>1219</v>
      </c>
      <c r="H712" s="93" t="s">
        <v>38</v>
      </c>
      <c r="I712" s="99" t="s">
        <v>1220</v>
      </c>
      <c r="J712" s="79" t="s">
        <v>1221</v>
      </c>
      <c r="K712" s="75" t="s">
        <v>41</v>
      </c>
      <c r="L712" s="144" t="s">
        <v>1222</v>
      </c>
      <c r="M712" s="137" t="s">
        <v>1009</v>
      </c>
      <c r="N712" s="168">
        <v>42309</v>
      </c>
      <c r="O712" s="168">
        <v>42369</v>
      </c>
      <c r="P712" s="168">
        <v>42425</v>
      </c>
      <c r="Q712" s="144" t="s">
        <v>1223</v>
      </c>
      <c r="R712" s="161" t="s">
        <v>1224</v>
      </c>
      <c r="S712" s="146">
        <v>1</v>
      </c>
      <c r="T712" s="148" t="s">
        <v>68</v>
      </c>
      <c r="U712" s="148" t="s">
        <v>24</v>
      </c>
      <c r="V712" s="149" t="s">
        <v>24</v>
      </c>
      <c r="W712" s="150">
        <v>42425</v>
      </c>
      <c r="X712" s="151"/>
      <c r="Y712" s="152"/>
    </row>
    <row r="713" spans="1:25" customFormat="1">
      <c r="A713" s="73"/>
      <c r="B713" s="73"/>
      <c r="C713" s="73"/>
      <c r="D713" s="73"/>
      <c r="E713" s="73"/>
      <c r="F713" s="73"/>
      <c r="G713" s="73"/>
      <c r="H713" s="73"/>
      <c r="I713" s="73"/>
      <c r="J713" s="73"/>
      <c r="K713" s="73"/>
      <c r="L713" s="87" t="s">
        <v>1225</v>
      </c>
      <c r="M713" s="114" t="s">
        <v>1009</v>
      </c>
      <c r="N713" s="88">
        <v>42309</v>
      </c>
      <c r="O713" s="88">
        <v>42369</v>
      </c>
      <c r="P713" s="113">
        <v>42425</v>
      </c>
      <c r="Q713" s="99" t="s">
        <v>1226</v>
      </c>
      <c r="R713" s="95" t="s">
        <v>1227</v>
      </c>
      <c r="S713" s="14">
        <v>1</v>
      </c>
      <c r="T713" s="16" t="s">
        <v>68</v>
      </c>
      <c r="U713" s="16" t="s">
        <v>24</v>
      </c>
      <c r="V713" s="17" t="s">
        <v>24</v>
      </c>
      <c r="W713" s="18">
        <v>42425</v>
      </c>
      <c r="X713" s="66"/>
      <c r="Y713" s="3"/>
    </row>
    <row r="714" spans="1:25" customFormat="1">
      <c r="A714" s="74"/>
      <c r="B714" s="74"/>
      <c r="C714" s="74"/>
      <c r="D714" s="74"/>
      <c r="E714" s="74"/>
      <c r="F714" s="74"/>
      <c r="G714" s="74"/>
      <c r="H714" s="74"/>
      <c r="I714" s="74"/>
      <c r="J714" s="74"/>
      <c r="K714" s="74"/>
      <c r="L714" s="74"/>
      <c r="M714" s="74"/>
      <c r="N714" s="74"/>
      <c r="O714" s="74"/>
      <c r="P714" s="74"/>
      <c r="Q714" s="74"/>
      <c r="R714" s="74"/>
      <c r="S714" s="14">
        <v>1</v>
      </c>
      <c r="T714" s="16" t="s">
        <v>68</v>
      </c>
      <c r="U714" s="16" t="s">
        <v>24</v>
      </c>
      <c r="V714" s="17" t="s">
        <v>24</v>
      </c>
      <c r="W714" s="18">
        <v>42425</v>
      </c>
      <c r="X714" s="6"/>
      <c r="Y714" s="3"/>
    </row>
    <row r="715" spans="1:25">
      <c r="A715" s="95">
        <v>20167200007023</v>
      </c>
      <c r="B715" s="79">
        <v>732</v>
      </c>
      <c r="C715" s="93" t="s">
        <v>501</v>
      </c>
      <c r="D715" s="88">
        <v>42374</v>
      </c>
      <c r="E715" s="105" t="s">
        <v>35</v>
      </c>
      <c r="F715" s="87" t="s">
        <v>1209</v>
      </c>
      <c r="G715" s="87" t="s">
        <v>1228</v>
      </c>
      <c r="H715" s="93" t="s">
        <v>38</v>
      </c>
      <c r="I715" s="144" t="s">
        <v>1229</v>
      </c>
      <c r="J715" s="99" t="s">
        <v>1230</v>
      </c>
      <c r="K715" s="75" t="s">
        <v>41</v>
      </c>
      <c r="L715" s="99" t="s">
        <v>1231</v>
      </c>
      <c r="M715" s="99" t="s">
        <v>1232</v>
      </c>
      <c r="N715" s="113">
        <v>42309</v>
      </c>
      <c r="O715" s="113">
        <v>42490</v>
      </c>
      <c r="P715" s="113">
        <v>42426</v>
      </c>
      <c r="Q715" s="99" t="s">
        <v>1233</v>
      </c>
      <c r="R715" s="103" t="s">
        <v>1234</v>
      </c>
      <c r="S715" s="77">
        <v>1</v>
      </c>
      <c r="T715" s="76" t="s">
        <v>68</v>
      </c>
      <c r="U715" s="76" t="s">
        <v>24</v>
      </c>
      <c r="V715" s="90" t="s">
        <v>24</v>
      </c>
      <c r="W715" s="96">
        <v>42426</v>
      </c>
      <c r="X715" s="87"/>
      <c r="Y715" s="98"/>
    </row>
    <row r="716" spans="1:25" customFormat="1">
      <c r="A716" s="73"/>
      <c r="B716" s="73"/>
      <c r="C716" s="73"/>
      <c r="D716" s="73"/>
      <c r="E716" s="73"/>
      <c r="F716" s="73"/>
      <c r="G716" s="73"/>
      <c r="H716" s="73"/>
      <c r="I716" s="27"/>
      <c r="J716" s="73"/>
      <c r="K716" s="73"/>
      <c r="L716" s="73"/>
      <c r="M716" s="73"/>
      <c r="N716" s="73"/>
      <c r="O716" s="73"/>
      <c r="P716" s="73"/>
      <c r="Q716" s="73"/>
      <c r="R716" s="73"/>
      <c r="S716" s="73"/>
      <c r="T716" s="73"/>
      <c r="U716" s="73"/>
      <c r="V716" s="91"/>
      <c r="W716" s="73"/>
      <c r="X716" s="73"/>
      <c r="Y716" s="94"/>
    </row>
    <row r="717" spans="1:25" customFormat="1" ht="25.5">
      <c r="A717" s="73"/>
      <c r="B717" s="73"/>
      <c r="C717" s="73"/>
      <c r="D717" s="73"/>
      <c r="E717" s="73"/>
      <c r="F717" s="73"/>
      <c r="G717" s="73"/>
      <c r="H717" s="73"/>
      <c r="I717" s="7" t="s">
        <v>1235</v>
      </c>
      <c r="J717" s="73"/>
      <c r="K717" s="73"/>
      <c r="L717" s="73"/>
      <c r="M717" s="73"/>
      <c r="N717" s="73"/>
      <c r="O717" s="73"/>
      <c r="P717" s="73"/>
      <c r="Q717" s="73"/>
      <c r="R717" s="73"/>
      <c r="S717" s="73"/>
      <c r="T717" s="73"/>
      <c r="U717" s="73"/>
      <c r="V717" s="91"/>
      <c r="W717" s="73"/>
      <c r="X717" s="73"/>
      <c r="Y717" s="94"/>
    </row>
    <row r="718" spans="1:25" customFormat="1">
      <c r="A718" s="73"/>
      <c r="B718" s="73"/>
      <c r="C718" s="73"/>
      <c r="D718" s="73"/>
      <c r="E718" s="73"/>
      <c r="F718" s="73"/>
      <c r="G718" s="73"/>
      <c r="H718" s="73"/>
      <c r="I718" s="27"/>
      <c r="J718" s="73"/>
      <c r="K718" s="73"/>
      <c r="L718" s="73"/>
      <c r="M718" s="73"/>
      <c r="N718" s="73"/>
      <c r="O718" s="73"/>
      <c r="P718" s="73"/>
      <c r="Q718" s="73"/>
      <c r="R718" s="73"/>
      <c r="S718" s="73"/>
      <c r="T718" s="73"/>
      <c r="U718" s="73"/>
      <c r="V718" s="91"/>
      <c r="W718" s="73"/>
      <c r="X718" s="73"/>
      <c r="Y718" s="94"/>
    </row>
    <row r="719" spans="1:25" customFormat="1" ht="38.25">
      <c r="A719" s="73"/>
      <c r="B719" s="73"/>
      <c r="C719" s="73"/>
      <c r="D719" s="73"/>
      <c r="E719" s="73"/>
      <c r="F719" s="73"/>
      <c r="G719" s="73"/>
      <c r="H719" s="73"/>
      <c r="I719" s="7" t="s">
        <v>1236</v>
      </c>
      <c r="J719" s="73"/>
      <c r="K719" s="73"/>
      <c r="L719" s="73"/>
      <c r="M719" s="73"/>
      <c r="N719" s="73"/>
      <c r="O719" s="73"/>
      <c r="P719" s="73"/>
      <c r="Q719" s="73"/>
      <c r="R719" s="73"/>
      <c r="S719" s="73"/>
      <c r="T719" s="73"/>
      <c r="U719" s="73"/>
      <c r="V719" s="91"/>
      <c r="W719" s="73"/>
      <c r="X719" s="73"/>
      <c r="Y719" s="94"/>
    </row>
    <row r="720" spans="1:25" customFormat="1">
      <c r="A720" s="73"/>
      <c r="B720" s="73"/>
      <c r="C720" s="73"/>
      <c r="D720" s="73"/>
      <c r="E720" s="73"/>
      <c r="F720" s="73"/>
      <c r="G720" s="73"/>
      <c r="H720" s="73"/>
      <c r="I720" s="27"/>
      <c r="J720" s="73"/>
      <c r="K720" s="73"/>
      <c r="L720" s="73"/>
      <c r="M720" s="73"/>
      <c r="N720" s="73"/>
      <c r="O720" s="73"/>
      <c r="P720" s="73"/>
      <c r="Q720" s="73"/>
      <c r="R720" s="73"/>
      <c r="S720" s="73"/>
      <c r="T720" s="73"/>
      <c r="U720" s="73"/>
      <c r="V720" s="91"/>
      <c r="W720" s="73"/>
      <c r="X720" s="73"/>
      <c r="Y720" s="94"/>
    </row>
    <row r="721" spans="1:25" customFormat="1">
      <c r="A721" s="74"/>
      <c r="B721" s="74"/>
      <c r="C721" s="74"/>
      <c r="D721" s="74"/>
      <c r="E721" s="74"/>
      <c r="F721" s="74"/>
      <c r="G721" s="74"/>
      <c r="H721" s="74"/>
      <c r="I721" s="7" t="s">
        <v>1237</v>
      </c>
      <c r="J721" s="74"/>
      <c r="K721" s="74"/>
      <c r="L721" s="74"/>
      <c r="M721" s="74"/>
      <c r="N721" s="74"/>
      <c r="O721" s="74"/>
      <c r="P721" s="74"/>
      <c r="Q721" s="74"/>
      <c r="R721" s="74"/>
      <c r="S721" s="74"/>
      <c r="T721" s="74"/>
      <c r="U721" s="74"/>
      <c r="V721" s="92"/>
      <c r="W721" s="74"/>
      <c r="X721" s="74"/>
      <c r="Y721" s="94"/>
    </row>
    <row r="722" spans="1:25">
      <c r="A722" s="95">
        <v>20167200007023</v>
      </c>
      <c r="B722" s="79">
        <v>733</v>
      </c>
      <c r="C722" s="93" t="s">
        <v>501</v>
      </c>
      <c r="D722" s="88">
        <v>42374</v>
      </c>
      <c r="E722" s="105" t="s">
        <v>35</v>
      </c>
      <c r="F722" s="87" t="s">
        <v>1209</v>
      </c>
      <c r="G722" s="87" t="s">
        <v>1238</v>
      </c>
      <c r="H722" s="93" t="s">
        <v>38</v>
      </c>
      <c r="I722" s="144" t="s">
        <v>1239</v>
      </c>
      <c r="J722" s="99" t="s">
        <v>1240</v>
      </c>
      <c r="K722" s="75" t="s">
        <v>269</v>
      </c>
      <c r="L722" s="99" t="s">
        <v>1241</v>
      </c>
      <c r="M722" s="99" t="s">
        <v>1232</v>
      </c>
      <c r="N722" s="113">
        <v>42387</v>
      </c>
      <c r="O722" s="113">
        <v>42422</v>
      </c>
      <c r="P722" s="113">
        <v>42426</v>
      </c>
      <c r="Q722" s="87" t="s">
        <v>1242</v>
      </c>
      <c r="R722" s="110" t="s">
        <v>1243</v>
      </c>
      <c r="S722" s="77">
        <v>1</v>
      </c>
      <c r="T722" s="76" t="s">
        <v>68</v>
      </c>
      <c r="U722" s="76" t="s">
        <v>24</v>
      </c>
      <c r="V722" s="90" t="s">
        <v>24</v>
      </c>
      <c r="W722" s="96">
        <v>42426</v>
      </c>
      <c r="X722" s="86"/>
      <c r="Y722" s="98"/>
    </row>
    <row r="723" spans="1:25" customFormat="1">
      <c r="A723" s="73"/>
      <c r="B723" s="73"/>
      <c r="C723" s="73"/>
      <c r="D723" s="73"/>
      <c r="E723" s="73"/>
      <c r="F723" s="73"/>
      <c r="G723" s="73"/>
      <c r="H723" s="73"/>
      <c r="I723" s="27"/>
      <c r="J723" s="73"/>
      <c r="K723" s="73"/>
      <c r="L723" s="73"/>
      <c r="M723" s="73"/>
      <c r="N723" s="73"/>
      <c r="O723" s="73"/>
      <c r="P723" s="73"/>
      <c r="Q723" s="73"/>
      <c r="R723" s="73"/>
      <c r="S723" s="73"/>
      <c r="T723" s="73"/>
      <c r="U723" s="73"/>
      <c r="V723" s="91"/>
      <c r="W723" s="73"/>
      <c r="X723" s="73"/>
      <c r="Y723" s="94"/>
    </row>
    <row r="724" spans="1:25" customFormat="1" ht="63.75">
      <c r="A724" s="73"/>
      <c r="B724" s="73"/>
      <c r="C724" s="73"/>
      <c r="D724" s="73"/>
      <c r="E724" s="73"/>
      <c r="F724" s="73"/>
      <c r="G724" s="73"/>
      <c r="H724" s="73"/>
      <c r="I724" s="7" t="s">
        <v>1244</v>
      </c>
      <c r="J724" s="73"/>
      <c r="K724" s="73"/>
      <c r="L724" s="73"/>
      <c r="M724" s="73"/>
      <c r="N724" s="73"/>
      <c r="O724" s="73"/>
      <c r="P724" s="73"/>
      <c r="Q724" s="73"/>
      <c r="R724" s="73"/>
      <c r="S724" s="73"/>
      <c r="T724" s="73"/>
      <c r="U724" s="73"/>
      <c r="V724" s="91"/>
      <c r="W724" s="73"/>
      <c r="X724" s="73"/>
      <c r="Y724" s="94"/>
    </row>
    <row r="725" spans="1:25" customFormat="1">
      <c r="A725" s="73"/>
      <c r="B725" s="73"/>
      <c r="C725" s="73"/>
      <c r="D725" s="73"/>
      <c r="E725" s="73"/>
      <c r="F725" s="73"/>
      <c r="G725" s="73"/>
      <c r="H725" s="73"/>
      <c r="I725" s="7"/>
      <c r="J725" s="73"/>
      <c r="K725" s="73"/>
      <c r="L725" s="73"/>
      <c r="M725" s="73"/>
      <c r="N725" s="73"/>
      <c r="O725" s="73"/>
      <c r="P725" s="73"/>
      <c r="Q725" s="73"/>
      <c r="R725" s="73"/>
      <c r="S725" s="73"/>
      <c r="T725" s="73"/>
      <c r="U725" s="73"/>
      <c r="V725" s="91"/>
      <c r="W725" s="73"/>
      <c r="X725" s="73"/>
      <c r="Y725" s="94"/>
    </row>
    <row r="726" spans="1:25" customFormat="1" ht="51">
      <c r="A726" s="74"/>
      <c r="B726" s="74"/>
      <c r="C726" s="74"/>
      <c r="D726" s="74"/>
      <c r="E726" s="74"/>
      <c r="F726" s="74"/>
      <c r="G726" s="74"/>
      <c r="H726" s="74"/>
      <c r="I726" s="7" t="s">
        <v>1245</v>
      </c>
      <c r="J726" s="74"/>
      <c r="K726" s="74"/>
      <c r="L726" s="74"/>
      <c r="M726" s="74"/>
      <c r="N726" s="74"/>
      <c r="O726" s="74"/>
      <c r="P726" s="74"/>
      <c r="Q726" s="74"/>
      <c r="R726" s="74"/>
      <c r="S726" s="74"/>
      <c r="T726" s="74"/>
      <c r="U726" s="74"/>
      <c r="V726" s="92"/>
      <c r="W726" s="74"/>
      <c r="X726" s="74"/>
      <c r="Y726" s="94"/>
    </row>
    <row r="727" spans="1:25">
      <c r="A727" s="138">
        <v>20167200007023</v>
      </c>
      <c r="B727" s="139">
        <v>734</v>
      </c>
      <c r="C727" s="140" t="s">
        <v>501</v>
      </c>
      <c r="D727" s="141">
        <v>42374</v>
      </c>
      <c r="E727" s="142" t="s">
        <v>35</v>
      </c>
      <c r="F727" s="137" t="s">
        <v>1209</v>
      </c>
      <c r="G727" s="137" t="s">
        <v>1246</v>
      </c>
      <c r="H727" s="140" t="s">
        <v>38</v>
      </c>
      <c r="I727" s="144" t="s">
        <v>1247</v>
      </c>
      <c r="J727" s="144" t="s">
        <v>1248</v>
      </c>
      <c r="K727" s="143" t="s">
        <v>269</v>
      </c>
      <c r="L727" s="144" t="s">
        <v>1249</v>
      </c>
      <c r="M727" s="144" t="s">
        <v>1232</v>
      </c>
      <c r="N727" s="168">
        <v>42387</v>
      </c>
      <c r="O727" s="168">
        <v>42422</v>
      </c>
      <c r="P727" s="168">
        <v>42426</v>
      </c>
      <c r="Q727" s="137" t="s">
        <v>1250</v>
      </c>
      <c r="R727" s="145" t="s">
        <v>1251</v>
      </c>
      <c r="S727" s="146">
        <v>1</v>
      </c>
      <c r="T727" s="148" t="s">
        <v>68</v>
      </c>
      <c r="U727" s="148" t="s">
        <v>24</v>
      </c>
      <c r="V727" s="149" t="s">
        <v>24</v>
      </c>
      <c r="W727" s="150">
        <v>42426</v>
      </c>
      <c r="X727" s="151"/>
      <c r="Y727" s="152"/>
    </row>
    <row r="728" spans="1:25">
      <c r="A728" s="138">
        <v>20167200007023</v>
      </c>
      <c r="B728" s="139">
        <v>734</v>
      </c>
      <c r="C728" s="140" t="s">
        <v>501</v>
      </c>
      <c r="D728" s="141">
        <v>42374</v>
      </c>
      <c r="E728" s="142" t="s">
        <v>35</v>
      </c>
      <c r="F728" s="137" t="s">
        <v>1209</v>
      </c>
      <c r="G728" s="137" t="s">
        <v>1246</v>
      </c>
      <c r="H728" s="140" t="s">
        <v>38</v>
      </c>
      <c r="I728" s="144" t="s">
        <v>1247</v>
      </c>
      <c r="J728" s="144" t="s">
        <v>1248</v>
      </c>
      <c r="K728" s="143" t="s">
        <v>269</v>
      </c>
      <c r="L728" s="144" t="s">
        <v>1250</v>
      </c>
      <c r="M728" s="144" t="s">
        <v>1232</v>
      </c>
      <c r="N728" s="168">
        <v>42387</v>
      </c>
      <c r="O728" s="168">
        <v>42422</v>
      </c>
      <c r="P728" s="168">
        <v>42426</v>
      </c>
      <c r="Q728" s="137" t="s">
        <v>1252</v>
      </c>
      <c r="R728" s="145" t="s">
        <v>1251</v>
      </c>
      <c r="S728" s="146">
        <v>1</v>
      </c>
      <c r="T728" s="148" t="s">
        <v>68</v>
      </c>
      <c r="U728" s="148" t="s">
        <v>24</v>
      </c>
      <c r="V728" s="149" t="s">
        <v>24</v>
      </c>
      <c r="W728" s="150">
        <v>42426</v>
      </c>
      <c r="X728" s="151"/>
      <c r="Y728" s="152"/>
    </row>
    <row r="729" spans="1:25" customFormat="1">
      <c r="A729" s="73"/>
      <c r="B729" s="73"/>
      <c r="C729" s="73"/>
      <c r="D729" s="73"/>
      <c r="E729" s="73"/>
      <c r="F729" s="73"/>
      <c r="G729" s="73"/>
      <c r="H729" s="73"/>
      <c r="I729" s="7"/>
      <c r="J729" s="6"/>
      <c r="K729" s="73"/>
      <c r="L729" s="68"/>
      <c r="M729" s="5"/>
      <c r="N729" s="5"/>
      <c r="O729" s="5"/>
      <c r="P729" s="73"/>
      <c r="Q729" s="73"/>
      <c r="R729" s="73"/>
      <c r="S729" s="73"/>
      <c r="T729" s="73"/>
      <c r="U729" s="73"/>
      <c r="V729" s="91"/>
      <c r="W729" s="73"/>
      <c r="X729" s="73"/>
      <c r="Y729" s="94"/>
    </row>
    <row r="730" spans="1:25" customFormat="1" ht="114.75">
      <c r="A730" s="73"/>
      <c r="B730" s="73"/>
      <c r="C730" s="73"/>
      <c r="D730" s="73"/>
      <c r="E730" s="73"/>
      <c r="F730" s="73"/>
      <c r="G730" s="73"/>
      <c r="H730" s="73"/>
      <c r="I730" s="7" t="s">
        <v>1253</v>
      </c>
      <c r="J730" s="6" t="s">
        <v>1254</v>
      </c>
      <c r="K730" s="73"/>
      <c r="L730" s="68" t="s">
        <v>1255</v>
      </c>
      <c r="M730" s="5" t="s">
        <v>1256</v>
      </c>
      <c r="N730" s="5"/>
      <c r="O730" s="5"/>
      <c r="P730" s="73"/>
      <c r="Q730" s="73"/>
      <c r="R730" s="73"/>
      <c r="S730" s="73"/>
      <c r="T730" s="73"/>
      <c r="U730" s="73"/>
      <c r="V730" s="91"/>
      <c r="W730" s="73"/>
      <c r="X730" s="73"/>
      <c r="Y730" s="94"/>
    </row>
    <row r="731" spans="1:25" customFormat="1">
      <c r="A731" s="73"/>
      <c r="B731" s="73"/>
      <c r="C731" s="73"/>
      <c r="D731" s="73"/>
      <c r="E731" s="73"/>
      <c r="F731" s="73"/>
      <c r="G731" s="73"/>
      <c r="H731" s="73"/>
      <c r="I731" s="7"/>
      <c r="J731" s="6"/>
      <c r="K731" s="73"/>
      <c r="L731" s="68"/>
      <c r="M731" s="5"/>
      <c r="N731" s="5"/>
      <c r="O731" s="5"/>
      <c r="P731" s="73"/>
      <c r="Q731" s="73"/>
      <c r="R731" s="73"/>
      <c r="S731" s="73"/>
      <c r="T731" s="73"/>
      <c r="U731" s="73"/>
      <c r="V731" s="91"/>
      <c r="W731" s="73"/>
      <c r="X731" s="73"/>
      <c r="Y731" s="94"/>
    </row>
    <row r="732" spans="1:25" customFormat="1">
      <c r="A732" s="74"/>
      <c r="B732" s="74"/>
      <c r="C732" s="74"/>
      <c r="D732" s="74"/>
      <c r="E732" s="74"/>
      <c r="F732" s="74"/>
      <c r="G732" s="74"/>
      <c r="H732" s="74"/>
      <c r="I732" s="7"/>
      <c r="J732" s="6"/>
      <c r="K732" s="74"/>
      <c r="L732" s="68"/>
      <c r="M732" s="5"/>
      <c r="N732" s="4">
        <v>42480</v>
      </c>
      <c r="O732" s="4">
        <v>42541</v>
      </c>
      <c r="P732" s="74"/>
      <c r="Q732" s="74"/>
      <c r="R732" s="74"/>
      <c r="S732" s="74"/>
      <c r="T732" s="74"/>
      <c r="U732" s="74"/>
      <c r="V732" s="92"/>
      <c r="W732" s="74"/>
      <c r="X732" s="74"/>
      <c r="Y732" s="94"/>
    </row>
    <row r="733" spans="1:25">
      <c r="A733" s="95">
        <v>20167300139873</v>
      </c>
      <c r="B733" s="79">
        <v>737</v>
      </c>
      <c r="C733" s="106" t="s">
        <v>1257</v>
      </c>
      <c r="D733" s="88">
        <v>42607</v>
      </c>
      <c r="E733" s="106" t="s">
        <v>1258</v>
      </c>
      <c r="F733" s="99" t="s">
        <v>1259</v>
      </c>
      <c r="G733" s="87"/>
      <c r="H733" s="102" t="s">
        <v>9</v>
      </c>
      <c r="I733" s="99" t="s">
        <v>1260</v>
      </c>
      <c r="J733" s="144" t="s">
        <v>1261</v>
      </c>
      <c r="K733" s="79" t="s">
        <v>1262</v>
      </c>
      <c r="L733" s="144" t="s">
        <v>1263</v>
      </c>
      <c r="M733" s="87" t="s">
        <v>1009</v>
      </c>
      <c r="N733" s="88">
        <v>42612</v>
      </c>
      <c r="O733" s="88">
        <v>42674</v>
      </c>
      <c r="P733" s="88">
        <v>42683</v>
      </c>
      <c r="Q733" s="99" t="s">
        <v>1264</v>
      </c>
      <c r="R733" s="174"/>
      <c r="S733" s="78">
        <v>1</v>
      </c>
      <c r="T733" s="79" t="s">
        <v>68</v>
      </c>
      <c r="U733" s="75" t="s">
        <v>24</v>
      </c>
      <c r="V733" s="116" t="s">
        <v>24</v>
      </c>
      <c r="W733" s="88">
        <v>42683</v>
      </c>
      <c r="X733" s="87"/>
      <c r="Y733" s="98"/>
    </row>
    <row r="734" spans="1:25" customFormat="1" ht="76.5">
      <c r="A734" s="73"/>
      <c r="B734" s="73"/>
      <c r="C734" s="73"/>
      <c r="D734" s="73"/>
      <c r="E734" s="73"/>
      <c r="F734" s="73"/>
      <c r="G734" s="73"/>
      <c r="H734" s="73"/>
      <c r="I734" s="73"/>
      <c r="J734" s="7" t="s">
        <v>1265</v>
      </c>
      <c r="K734" s="73"/>
      <c r="L734" s="7" t="s">
        <v>1266</v>
      </c>
      <c r="M734" s="73"/>
      <c r="N734" s="73"/>
      <c r="O734" s="73"/>
      <c r="P734" s="73"/>
      <c r="Q734" s="73"/>
      <c r="R734" s="13" t="s">
        <v>1267</v>
      </c>
      <c r="S734" s="73"/>
      <c r="T734" s="73"/>
      <c r="U734" s="73"/>
      <c r="V734" s="91"/>
      <c r="W734" s="73"/>
      <c r="X734" s="73"/>
      <c r="Y734" s="94"/>
    </row>
    <row r="735" spans="1:25" customFormat="1" ht="76.5">
      <c r="A735" s="73"/>
      <c r="B735" s="73"/>
      <c r="C735" s="73"/>
      <c r="D735" s="73"/>
      <c r="E735" s="73"/>
      <c r="F735" s="73"/>
      <c r="G735" s="73"/>
      <c r="H735" s="73"/>
      <c r="I735" s="73"/>
      <c r="J735" s="7"/>
      <c r="K735" s="73"/>
      <c r="L735" s="7"/>
      <c r="M735" s="73"/>
      <c r="N735" s="73"/>
      <c r="O735" s="73"/>
      <c r="P735" s="73"/>
      <c r="Q735" s="73"/>
      <c r="R735" s="13" t="s">
        <v>1268</v>
      </c>
      <c r="S735" s="73"/>
      <c r="T735" s="73"/>
      <c r="U735" s="73"/>
      <c r="V735" s="91"/>
      <c r="W735" s="73"/>
      <c r="X735" s="73"/>
      <c r="Y735" s="94"/>
    </row>
    <row r="736" spans="1:25" customFormat="1" ht="63.75">
      <c r="A736" s="74"/>
      <c r="B736" s="74"/>
      <c r="C736" s="74"/>
      <c r="D736" s="74"/>
      <c r="E736" s="74"/>
      <c r="F736" s="74"/>
      <c r="G736" s="74"/>
      <c r="H736" s="74"/>
      <c r="I736" s="74"/>
      <c r="J736" s="7"/>
      <c r="K736" s="74"/>
      <c r="L736" s="7"/>
      <c r="M736" s="74"/>
      <c r="N736" s="74"/>
      <c r="O736" s="74"/>
      <c r="P736" s="74"/>
      <c r="Q736" s="74"/>
      <c r="R736" s="13" t="s">
        <v>1269</v>
      </c>
      <c r="S736" s="74"/>
      <c r="T736" s="74"/>
      <c r="U736" s="74"/>
      <c r="V736" s="92"/>
      <c r="W736" s="74"/>
      <c r="X736" s="74"/>
      <c r="Y736" s="94"/>
    </row>
    <row r="737" spans="1:25">
      <c r="A737" s="138">
        <v>20161000146293</v>
      </c>
      <c r="B737" s="139">
        <v>738</v>
      </c>
      <c r="C737" s="175" t="s">
        <v>501</v>
      </c>
      <c r="D737" s="141">
        <v>42619</v>
      </c>
      <c r="E737" s="176" t="s">
        <v>35</v>
      </c>
      <c r="F737" s="144" t="s">
        <v>1270</v>
      </c>
      <c r="G737" s="139" t="s">
        <v>1271</v>
      </c>
      <c r="H737" s="177" t="s">
        <v>8</v>
      </c>
      <c r="I737" s="144" t="s">
        <v>1272</v>
      </c>
      <c r="J737" s="144" t="s">
        <v>1273</v>
      </c>
      <c r="K737" s="139" t="s">
        <v>1262</v>
      </c>
      <c r="L737" s="144" t="s">
        <v>1274</v>
      </c>
      <c r="M737" s="144" t="s">
        <v>1275</v>
      </c>
      <c r="N737" s="141">
        <v>42619</v>
      </c>
      <c r="O737" s="141">
        <v>42735</v>
      </c>
      <c r="P737" s="141">
        <v>42671</v>
      </c>
      <c r="Q737" s="144" t="s">
        <v>1276</v>
      </c>
      <c r="R737" s="145" t="s">
        <v>1267</v>
      </c>
      <c r="S737" s="139"/>
      <c r="T737" s="139"/>
      <c r="U737" s="143"/>
      <c r="V737" s="156"/>
      <c r="W737" s="137"/>
      <c r="X737" s="137"/>
      <c r="Y737" s="152"/>
    </row>
    <row r="738" spans="1:25">
      <c r="A738" s="138">
        <v>20161000146293</v>
      </c>
      <c r="B738" s="139">
        <v>739</v>
      </c>
      <c r="C738" s="175" t="s">
        <v>501</v>
      </c>
      <c r="D738" s="141">
        <v>42619</v>
      </c>
      <c r="E738" s="176" t="s">
        <v>35</v>
      </c>
      <c r="F738" s="144" t="s">
        <v>1270</v>
      </c>
      <c r="G738" s="139" t="s">
        <v>1277</v>
      </c>
      <c r="H738" s="177" t="s">
        <v>8</v>
      </c>
      <c r="I738" s="144" t="s">
        <v>1278</v>
      </c>
      <c r="J738" s="144" t="s">
        <v>1279</v>
      </c>
      <c r="K738" s="157" t="s">
        <v>436</v>
      </c>
      <c r="L738" s="144" t="s">
        <v>1280</v>
      </c>
      <c r="M738" s="144" t="s">
        <v>1275</v>
      </c>
      <c r="N738" s="141">
        <v>42619</v>
      </c>
      <c r="O738" s="141">
        <v>42735</v>
      </c>
      <c r="P738" s="141">
        <v>42671</v>
      </c>
      <c r="Q738" s="144" t="s">
        <v>1281</v>
      </c>
      <c r="R738" s="161" t="s">
        <v>1268</v>
      </c>
      <c r="S738" s="139"/>
      <c r="T738" s="139"/>
      <c r="U738" s="143"/>
      <c r="V738" s="156"/>
      <c r="W738" s="137"/>
      <c r="X738" s="137"/>
      <c r="Y738" s="152"/>
    </row>
    <row r="739" spans="1:25">
      <c r="A739" s="95" t="s">
        <v>1282</v>
      </c>
      <c r="B739" s="79">
        <v>742</v>
      </c>
      <c r="C739" s="106" t="s">
        <v>90</v>
      </c>
      <c r="D739" s="88">
        <v>42628</v>
      </c>
      <c r="E739" s="106" t="s">
        <v>35</v>
      </c>
      <c r="F739" s="114" t="s">
        <v>35</v>
      </c>
      <c r="G739" s="79" t="s">
        <v>1283</v>
      </c>
      <c r="H739" s="102" t="s">
        <v>38</v>
      </c>
      <c r="I739" s="99" t="s">
        <v>1284</v>
      </c>
      <c r="J739" s="79" t="s">
        <v>1285</v>
      </c>
      <c r="K739" s="104" t="s">
        <v>235</v>
      </c>
      <c r="L739" s="79" t="s">
        <v>1286</v>
      </c>
      <c r="M739" s="79" t="s">
        <v>1287</v>
      </c>
      <c r="N739" s="88">
        <v>42628</v>
      </c>
      <c r="O739" s="88">
        <v>42735</v>
      </c>
      <c r="P739" s="141">
        <v>42635</v>
      </c>
      <c r="Q739" s="137" t="s">
        <v>1288</v>
      </c>
      <c r="R739" s="161"/>
      <c r="S739" s="80">
        <v>1</v>
      </c>
      <c r="T739" s="83" t="s">
        <v>68</v>
      </c>
      <c r="U739" s="83" t="s">
        <v>24</v>
      </c>
      <c r="V739" s="100" t="s">
        <v>24</v>
      </c>
      <c r="W739" s="88">
        <v>42726</v>
      </c>
      <c r="X739" s="137"/>
      <c r="Y739" s="152"/>
    </row>
    <row r="740" spans="1:25" customFormat="1">
      <c r="A740" s="73"/>
      <c r="B740" s="73"/>
      <c r="C740" s="73"/>
      <c r="D740" s="73"/>
      <c r="E740" s="73"/>
      <c r="F740" s="73"/>
      <c r="G740" s="73"/>
      <c r="H740" s="73"/>
      <c r="I740" s="73"/>
      <c r="J740" s="73"/>
      <c r="K740" s="73"/>
      <c r="L740" s="73"/>
      <c r="M740" s="73"/>
      <c r="N740" s="73"/>
      <c r="O740" s="73"/>
      <c r="P740" s="88">
        <v>42726</v>
      </c>
      <c r="Q740" s="87" t="s">
        <v>1289</v>
      </c>
      <c r="R740" s="43">
        <v>20165200200183</v>
      </c>
      <c r="S740" s="73"/>
      <c r="T740" s="73"/>
      <c r="U740" s="73"/>
      <c r="V740" s="91"/>
      <c r="W740" s="73"/>
      <c r="X740" s="87"/>
      <c r="Y740" s="98"/>
    </row>
    <row r="741" spans="1:25" customFormat="1">
      <c r="A741" s="73"/>
      <c r="B741" s="73"/>
      <c r="C741" s="73"/>
      <c r="D741" s="73"/>
      <c r="E741" s="73"/>
      <c r="F741" s="73"/>
      <c r="G741" s="73"/>
      <c r="H741" s="73"/>
      <c r="I741" s="73"/>
      <c r="J741" s="73"/>
      <c r="K741" s="73"/>
      <c r="L741" s="73"/>
      <c r="M741" s="73"/>
      <c r="N741" s="73"/>
      <c r="O741" s="73"/>
      <c r="P741" s="73"/>
      <c r="Q741" s="73"/>
      <c r="R741" s="43">
        <v>20165200182613</v>
      </c>
      <c r="S741" s="73"/>
      <c r="T741" s="73"/>
      <c r="U741" s="73"/>
      <c r="V741" s="91"/>
      <c r="W741" s="73"/>
      <c r="X741" s="73"/>
      <c r="Y741" s="94"/>
    </row>
    <row r="742" spans="1:25" customFormat="1">
      <c r="A742" s="73"/>
      <c r="B742" s="73"/>
      <c r="C742" s="73"/>
      <c r="D742" s="73"/>
      <c r="E742" s="73"/>
      <c r="F742" s="73"/>
      <c r="G742" s="73"/>
      <c r="H742" s="73"/>
      <c r="I742" s="73"/>
      <c r="J742" s="73"/>
      <c r="K742" s="74"/>
      <c r="L742" s="74"/>
      <c r="M742" s="73"/>
      <c r="N742" s="73"/>
      <c r="O742" s="73"/>
      <c r="P742" s="74"/>
      <c r="Q742" s="74"/>
      <c r="R742" s="43">
        <v>20165200162143</v>
      </c>
      <c r="S742" s="73"/>
      <c r="T742" s="73"/>
      <c r="U742" s="73"/>
      <c r="V742" s="91"/>
      <c r="W742" s="73"/>
      <c r="X742" s="74"/>
      <c r="Y742" s="94"/>
    </row>
    <row r="743" spans="1:25" customFormat="1" ht="51">
      <c r="A743" s="73"/>
      <c r="B743" s="73"/>
      <c r="C743" s="73"/>
      <c r="D743" s="73"/>
      <c r="E743" s="73"/>
      <c r="F743" s="73"/>
      <c r="G743" s="73"/>
      <c r="H743" s="73"/>
      <c r="I743" s="73"/>
      <c r="J743" s="73"/>
      <c r="K743" s="101" t="s">
        <v>368</v>
      </c>
      <c r="L743" s="7" t="s">
        <v>1290</v>
      </c>
      <c r="M743" s="73"/>
      <c r="N743" s="73"/>
      <c r="O743" s="73"/>
      <c r="P743" s="88">
        <v>42726</v>
      </c>
      <c r="Q743" s="9"/>
      <c r="R743" s="103" t="s">
        <v>1291</v>
      </c>
      <c r="S743" s="73"/>
      <c r="T743" s="73"/>
      <c r="U743" s="73"/>
      <c r="V743" s="91"/>
      <c r="W743" s="73"/>
      <c r="X743" s="87"/>
      <c r="Y743" s="98"/>
    </row>
    <row r="744" spans="1:25" customFormat="1" ht="25.5">
      <c r="A744" s="73"/>
      <c r="B744" s="73"/>
      <c r="C744" s="73"/>
      <c r="D744" s="73"/>
      <c r="E744" s="73"/>
      <c r="F744" s="73"/>
      <c r="G744" s="73"/>
      <c r="H744" s="73"/>
      <c r="I744" s="73"/>
      <c r="J744" s="73"/>
      <c r="K744" s="73"/>
      <c r="L744" s="7" t="s">
        <v>1292</v>
      </c>
      <c r="M744" s="73"/>
      <c r="N744" s="73"/>
      <c r="O744" s="73"/>
      <c r="P744" s="73"/>
      <c r="Q744" s="9"/>
      <c r="R744" s="73"/>
      <c r="S744" s="73"/>
      <c r="T744" s="73"/>
      <c r="U744" s="73"/>
      <c r="V744" s="91"/>
      <c r="W744" s="73"/>
      <c r="X744" s="73"/>
      <c r="Y744" s="94"/>
    </row>
    <row r="745" spans="1:25" customFormat="1" ht="30">
      <c r="A745" s="73"/>
      <c r="B745" s="73"/>
      <c r="C745" s="73"/>
      <c r="D745" s="73"/>
      <c r="E745" s="73"/>
      <c r="F745" s="73"/>
      <c r="G745" s="73"/>
      <c r="H745" s="73"/>
      <c r="I745" s="73"/>
      <c r="J745" s="73"/>
      <c r="K745" s="73"/>
      <c r="L745" s="7" t="s">
        <v>1293</v>
      </c>
      <c r="M745" s="73"/>
      <c r="N745" s="73"/>
      <c r="O745" s="73"/>
      <c r="P745" s="73"/>
      <c r="Q745" s="32" t="str">
        <f>HYPERLINK("http://cultunet.scrd.gov.co/?q=node/1246","* Pantallazo con información al 13/12/2016 donde se evidencia publicación en Cultunet http://cultunet.scrd.gov.co/?q=node/1246")</f>
        <v>* Pantallazo con información al 13/12/2016 donde se evidencia publicación en Cultunet http://cultunet.scrd.gov.co/?q=node/1246</v>
      </c>
      <c r="R745" s="73"/>
      <c r="S745" s="73"/>
      <c r="T745" s="73"/>
      <c r="U745" s="73"/>
      <c r="V745" s="91"/>
      <c r="W745" s="73"/>
      <c r="X745" s="73"/>
      <c r="Y745" s="94"/>
    </row>
    <row r="746" spans="1:25" customFormat="1">
      <c r="A746" s="74"/>
      <c r="B746" s="74"/>
      <c r="C746" s="74"/>
      <c r="D746" s="74"/>
      <c r="E746" s="74"/>
      <c r="F746" s="74"/>
      <c r="G746" s="74"/>
      <c r="H746" s="74"/>
      <c r="I746" s="74"/>
      <c r="J746" s="74"/>
      <c r="K746" s="74"/>
      <c r="L746" s="7"/>
      <c r="M746" s="74"/>
      <c r="N746" s="74"/>
      <c r="O746" s="74"/>
      <c r="P746" s="74"/>
      <c r="Q746" s="6"/>
      <c r="R746" s="74"/>
      <c r="S746" s="74"/>
      <c r="T746" s="74"/>
      <c r="U746" s="74"/>
      <c r="V746" s="92"/>
      <c r="W746" s="74"/>
      <c r="X746" s="74"/>
      <c r="Y746" s="94"/>
    </row>
    <row r="747" spans="1:25">
      <c r="A747" s="95" t="s">
        <v>1282</v>
      </c>
      <c r="B747" s="79">
        <v>743</v>
      </c>
      <c r="C747" s="106" t="s">
        <v>90</v>
      </c>
      <c r="D747" s="88">
        <v>42628</v>
      </c>
      <c r="E747" s="106" t="s">
        <v>35</v>
      </c>
      <c r="F747" s="114" t="s">
        <v>35</v>
      </c>
      <c r="G747" s="79" t="s">
        <v>1271</v>
      </c>
      <c r="H747" s="102" t="s">
        <v>38</v>
      </c>
      <c r="I747" s="99" t="s">
        <v>1294</v>
      </c>
      <c r="J747" s="79" t="s">
        <v>1295</v>
      </c>
      <c r="K747" s="101" t="s">
        <v>235</v>
      </c>
      <c r="L747" s="99" t="s">
        <v>1296</v>
      </c>
      <c r="M747" s="79" t="s">
        <v>1287</v>
      </c>
      <c r="N747" s="88">
        <v>42628</v>
      </c>
      <c r="O747" s="88">
        <v>42735</v>
      </c>
      <c r="P747" s="88">
        <v>42726</v>
      </c>
      <c r="Q747" s="87" t="s">
        <v>1297</v>
      </c>
      <c r="R747" s="161" t="s">
        <v>1298</v>
      </c>
      <c r="S747" s="80">
        <v>1</v>
      </c>
      <c r="T747" s="83" t="s">
        <v>68</v>
      </c>
      <c r="U747" s="83" t="s">
        <v>24</v>
      </c>
      <c r="V747" s="100" t="s">
        <v>24</v>
      </c>
      <c r="W747" s="88">
        <v>42726</v>
      </c>
      <c r="X747" s="87"/>
      <c r="Y747" s="98"/>
    </row>
    <row r="748" spans="1:25" customFormat="1">
      <c r="A748" s="73"/>
      <c r="B748" s="73"/>
      <c r="C748" s="73"/>
      <c r="D748" s="73"/>
      <c r="E748" s="73"/>
      <c r="F748" s="73"/>
      <c r="G748" s="73"/>
      <c r="H748" s="73"/>
      <c r="I748" s="73"/>
      <c r="J748" s="73"/>
      <c r="K748" s="74"/>
      <c r="L748" s="74"/>
      <c r="M748" s="73"/>
      <c r="N748" s="73"/>
      <c r="O748" s="73"/>
      <c r="P748" s="74"/>
      <c r="Q748" s="74"/>
      <c r="R748" s="43">
        <v>20165200185393</v>
      </c>
      <c r="S748" s="73"/>
      <c r="T748" s="73"/>
      <c r="U748" s="73"/>
      <c r="V748" s="91"/>
      <c r="W748" s="73"/>
      <c r="X748" s="74"/>
      <c r="Y748" s="94"/>
    </row>
    <row r="749" spans="1:25" customFormat="1" ht="38.25">
      <c r="A749" s="74"/>
      <c r="B749" s="74"/>
      <c r="C749" s="74"/>
      <c r="D749" s="74"/>
      <c r="E749" s="74"/>
      <c r="F749" s="74"/>
      <c r="G749" s="74"/>
      <c r="H749" s="74"/>
      <c r="I749" s="74"/>
      <c r="J749" s="74"/>
      <c r="K749" s="31" t="s">
        <v>368</v>
      </c>
      <c r="L749" s="7" t="s">
        <v>1299</v>
      </c>
      <c r="M749" s="74"/>
      <c r="N749" s="74"/>
      <c r="O749" s="74"/>
      <c r="P749" s="4">
        <v>42726</v>
      </c>
      <c r="Q749" s="6" t="s">
        <v>1297</v>
      </c>
      <c r="R749" s="13" t="s">
        <v>1300</v>
      </c>
      <c r="S749" s="74"/>
      <c r="T749" s="74"/>
      <c r="U749" s="74"/>
      <c r="V749" s="92"/>
      <c r="W749" s="74"/>
      <c r="X749" s="6"/>
      <c r="Y749" s="3"/>
    </row>
    <row r="750" spans="1:25">
      <c r="A750" s="95" t="s">
        <v>1282</v>
      </c>
      <c r="B750" s="79">
        <v>744</v>
      </c>
      <c r="C750" s="106" t="s">
        <v>90</v>
      </c>
      <c r="D750" s="88">
        <v>42628</v>
      </c>
      <c r="E750" s="106" t="s">
        <v>35</v>
      </c>
      <c r="F750" s="114" t="s">
        <v>35</v>
      </c>
      <c r="G750" s="79" t="s">
        <v>1271</v>
      </c>
      <c r="H750" s="102" t="s">
        <v>38</v>
      </c>
      <c r="I750" s="99" t="s">
        <v>1301</v>
      </c>
      <c r="J750" s="79" t="s">
        <v>1295</v>
      </c>
      <c r="K750" s="101" t="s">
        <v>235</v>
      </c>
      <c r="L750" s="99" t="s">
        <v>1296</v>
      </c>
      <c r="M750" s="79" t="s">
        <v>1287</v>
      </c>
      <c r="N750" s="88">
        <v>42628</v>
      </c>
      <c r="O750" s="88">
        <v>42735</v>
      </c>
      <c r="P750" s="88">
        <v>42726</v>
      </c>
      <c r="Q750" s="87" t="s">
        <v>1297</v>
      </c>
      <c r="R750" s="145" t="s">
        <v>1298</v>
      </c>
      <c r="S750" s="80">
        <v>1</v>
      </c>
      <c r="T750" s="83" t="s">
        <v>68</v>
      </c>
      <c r="U750" s="83" t="s">
        <v>24</v>
      </c>
      <c r="V750" s="100" t="s">
        <v>24</v>
      </c>
      <c r="W750" s="88">
        <v>42726</v>
      </c>
      <c r="X750" s="87"/>
      <c r="Y750" s="98"/>
    </row>
    <row r="751" spans="1:25" customFormat="1">
      <c r="A751" s="73"/>
      <c r="B751" s="73"/>
      <c r="C751" s="73"/>
      <c r="D751" s="73"/>
      <c r="E751" s="73"/>
      <c r="F751" s="73"/>
      <c r="G751" s="73"/>
      <c r="H751" s="73"/>
      <c r="I751" s="73"/>
      <c r="J751" s="73"/>
      <c r="K751" s="74"/>
      <c r="L751" s="74"/>
      <c r="M751" s="73"/>
      <c r="N751" s="73"/>
      <c r="O751" s="73"/>
      <c r="P751" s="74"/>
      <c r="Q751" s="74"/>
      <c r="R751" s="13">
        <v>20165200209673</v>
      </c>
      <c r="S751" s="73"/>
      <c r="T751" s="73"/>
      <c r="U751" s="73"/>
      <c r="V751" s="91"/>
      <c r="W751" s="73"/>
      <c r="X751" s="74"/>
      <c r="Y751" s="94"/>
    </row>
    <row r="752" spans="1:25" customFormat="1">
      <c r="A752" s="73"/>
      <c r="B752" s="73"/>
      <c r="C752" s="73"/>
      <c r="D752" s="73"/>
      <c r="E752" s="73"/>
      <c r="F752" s="73"/>
      <c r="G752" s="73"/>
      <c r="H752" s="73"/>
      <c r="I752" s="73"/>
      <c r="J752" s="73"/>
      <c r="K752" s="101" t="s">
        <v>368</v>
      </c>
      <c r="L752" s="99" t="s">
        <v>1302</v>
      </c>
      <c r="M752" s="73"/>
      <c r="N752" s="73"/>
      <c r="O752" s="73"/>
      <c r="P752" s="88">
        <v>42726</v>
      </c>
      <c r="Q752" s="87" t="s">
        <v>1297</v>
      </c>
      <c r="R752" s="13" t="s">
        <v>1300</v>
      </c>
      <c r="S752" s="73"/>
      <c r="T752" s="73"/>
      <c r="U752" s="73"/>
      <c r="V752" s="91"/>
      <c r="W752" s="73"/>
      <c r="X752" s="87"/>
      <c r="Y752" s="98"/>
    </row>
    <row r="753" spans="1:25" customFormat="1">
      <c r="A753" s="73"/>
      <c r="B753" s="73"/>
      <c r="C753" s="73"/>
      <c r="D753" s="73"/>
      <c r="E753" s="73"/>
      <c r="F753" s="73"/>
      <c r="G753" s="73"/>
      <c r="H753" s="73"/>
      <c r="I753" s="73"/>
      <c r="J753" s="73"/>
      <c r="K753" s="73"/>
      <c r="L753" s="73"/>
      <c r="M753" s="73"/>
      <c r="N753" s="73"/>
      <c r="O753" s="73"/>
      <c r="P753" s="73"/>
      <c r="Q753" s="73"/>
      <c r="R753" s="13">
        <v>20165000157663</v>
      </c>
      <c r="S753" s="73"/>
      <c r="T753" s="73"/>
      <c r="U753" s="73"/>
      <c r="V753" s="91"/>
      <c r="W753" s="73"/>
      <c r="X753" s="73"/>
      <c r="Y753" s="94"/>
    </row>
    <row r="754" spans="1:25" customFormat="1">
      <c r="A754" s="73"/>
      <c r="B754" s="73"/>
      <c r="C754" s="73"/>
      <c r="D754" s="73"/>
      <c r="E754" s="73"/>
      <c r="F754" s="73"/>
      <c r="G754" s="73"/>
      <c r="H754" s="73"/>
      <c r="I754" s="73"/>
      <c r="J754" s="73"/>
      <c r="K754" s="73"/>
      <c r="L754" s="73"/>
      <c r="M754" s="73"/>
      <c r="N754" s="73"/>
      <c r="O754" s="73"/>
      <c r="P754" s="73"/>
      <c r="Q754" s="73"/>
      <c r="R754" s="13">
        <v>20165000148433</v>
      </c>
      <c r="S754" s="73"/>
      <c r="T754" s="73"/>
      <c r="U754" s="73"/>
      <c r="V754" s="91"/>
      <c r="W754" s="73"/>
      <c r="X754" s="73"/>
      <c r="Y754" s="94"/>
    </row>
    <row r="755" spans="1:25" customFormat="1">
      <c r="A755" s="73"/>
      <c r="B755" s="73"/>
      <c r="C755" s="73"/>
      <c r="D755" s="73"/>
      <c r="E755" s="73"/>
      <c r="F755" s="73"/>
      <c r="G755" s="73"/>
      <c r="H755" s="73"/>
      <c r="I755" s="73"/>
      <c r="J755" s="73"/>
      <c r="K755" s="73"/>
      <c r="L755" s="73"/>
      <c r="M755" s="73"/>
      <c r="N755" s="73"/>
      <c r="O755" s="73"/>
      <c r="P755" s="73"/>
      <c r="Q755" s="73"/>
      <c r="R755" s="13">
        <v>20165000162263</v>
      </c>
      <c r="S755" s="73"/>
      <c r="T755" s="73"/>
      <c r="U755" s="73"/>
      <c r="V755" s="91"/>
      <c r="W755" s="73"/>
      <c r="X755" s="73"/>
      <c r="Y755" s="94"/>
    </row>
    <row r="756" spans="1:25" customFormat="1">
      <c r="A756" s="74"/>
      <c r="B756" s="74"/>
      <c r="C756" s="74"/>
      <c r="D756" s="74"/>
      <c r="E756" s="74"/>
      <c r="F756" s="74"/>
      <c r="G756" s="74"/>
      <c r="H756" s="74"/>
      <c r="I756" s="74"/>
      <c r="J756" s="74"/>
      <c r="K756" s="74"/>
      <c r="L756" s="74"/>
      <c r="M756" s="74"/>
      <c r="N756" s="74"/>
      <c r="O756" s="74"/>
      <c r="P756" s="74"/>
      <c r="Q756" s="74"/>
      <c r="R756" s="13">
        <v>20165000166723</v>
      </c>
      <c r="S756" s="74"/>
      <c r="T756" s="74"/>
      <c r="U756" s="74"/>
      <c r="V756" s="92"/>
      <c r="W756" s="74"/>
      <c r="X756" s="74"/>
      <c r="Y756" s="94"/>
    </row>
    <row r="757" spans="1:25">
      <c r="A757" s="95" t="s">
        <v>1303</v>
      </c>
      <c r="B757" s="79">
        <v>760</v>
      </c>
      <c r="C757" s="93" t="s">
        <v>34</v>
      </c>
      <c r="D757" s="88">
        <v>42611</v>
      </c>
      <c r="E757" s="106" t="s">
        <v>17</v>
      </c>
      <c r="F757" s="79" t="s">
        <v>1304</v>
      </c>
      <c r="G757" s="79" t="s">
        <v>1305</v>
      </c>
      <c r="H757" s="104" t="s">
        <v>38</v>
      </c>
      <c r="I757" s="99" t="s">
        <v>1306</v>
      </c>
      <c r="J757" s="79" t="s">
        <v>1307</v>
      </c>
      <c r="K757" s="157" t="s">
        <v>235</v>
      </c>
      <c r="L757" s="144" t="s">
        <v>1308</v>
      </c>
      <c r="M757" s="79" t="s">
        <v>34</v>
      </c>
      <c r="N757" s="88">
        <v>42614</v>
      </c>
      <c r="O757" s="88">
        <v>42735</v>
      </c>
      <c r="P757" s="88">
        <v>42725</v>
      </c>
      <c r="Q757" s="87" t="s">
        <v>1309</v>
      </c>
      <c r="R757" s="95"/>
      <c r="S757" s="80">
        <v>1</v>
      </c>
      <c r="T757" s="83" t="s">
        <v>68</v>
      </c>
      <c r="U757" s="83" t="s">
        <v>24</v>
      </c>
      <c r="V757" s="100" t="s">
        <v>24</v>
      </c>
      <c r="W757" s="88">
        <v>42731</v>
      </c>
      <c r="X757" s="137"/>
      <c r="Y757" s="152"/>
    </row>
    <row r="758" spans="1:25" customFormat="1" ht="25.5">
      <c r="A758" s="74"/>
      <c r="B758" s="74"/>
      <c r="C758" s="74"/>
      <c r="D758" s="74"/>
      <c r="E758" s="74"/>
      <c r="F758" s="74"/>
      <c r="G758" s="74"/>
      <c r="H758" s="74"/>
      <c r="I758" s="74"/>
      <c r="J758" s="74"/>
      <c r="K758" s="31" t="s">
        <v>368</v>
      </c>
      <c r="L758" s="7" t="s">
        <v>1310</v>
      </c>
      <c r="M758" s="74"/>
      <c r="N758" s="74"/>
      <c r="O758" s="74"/>
      <c r="P758" s="74"/>
      <c r="Q758" s="74"/>
      <c r="R758" s="74"/>
      <c r="S758" s="74"/>
      <c r="T758" s="74"/>
      <c r="U758" s="74"/>
      <c r="V758" s="92"/>
      <c r="W758" s="74"/>
      <c r="X758" s="6"/>
      <c r="Y758" s="3"/>
    </row>
    <row r="759" spans="1:25">
      <c r="A759" s="95" t="s">
        <v>1303</v>
      </c>
      <c r="B759" s="79">
        <v>761</v>
      </c>
      <c r="C759" s="93" t="s">
        <v>34</v>
      </c>
      <c r="D759" s="88">
        <v>42611</v>
      </c>
      <c r="E759" s="106" t="s">
        <v>17</v>
      </c>
      <c r="F759" s="79" t="s">
        <v>1304</v>
      </c>
      <c r="G759" s="79" t="s">
        <v>1305</v>
      </c>
      <c r="H759" s="104" t="s">
        <v>38</v>
      </c>
      <c r="I759" s="99" t="s">
        <v>1311</v>
      </c>
      <c r="J759" s="79" t="s">
        <v>1312</v>
      </c>
      <c r="K759" s="157" t="s">
        <v>235</v>
      </c>
      <c r="L759" s="144" t="s">
        <v>1313</v>
      </c>
      <c r="M759" s="79" t="s">
        <v>1314</v>
      </c>
      <c r="N759" s="88">
        <v>42614</v>
      </c>
      <c r="O759" s="88">
        <v>42735</v>
      </c>
      <c r="P759" s="88">
        <v>42725</v>
      </c>
      <c r="Q759" s="87" t="s">
        <v>1315</v>
      </c>
      <c r="R759" s="110" t="s">
        <v>1316</v>
      </c>
      <c r="S759" s="80">
        <v>1</v>
      </c>
      <c r="T759" s="83" t="s">
        <v>68</v>
      </c>
      <c r="U759" s="83" t="s">
        <v>24</v>
      </c>
      <c r="V759" s="100" t="s">
        <v>24</v>
      </c>
      <c r="W759" s="88">
        <v>42731</v>
      </c>
      <c r="X759" s="137"/>
      <c r="Y759" s="152"/>
    </row>
    <row r="760" spans="1:25" customFormat="1" ht="25.5">
      <c r="A760" s="73"/>
      <c r="B760" s="73"/>
      <c r="C760" s="73"/>
      <c r="D760" s="73"/>
      <c r="E760" s="73"/>
      <c r="F760" s="73"/>
      <c r="G760" s="73"/>
      <c r="H760" s="73"/>
      <c r="I760" s="73"/>
      <c r="J760" s="73"/>
      <c r="K760" s="101" t="s">
        <v>368</v>
      </c>
      <c r="L760" s="6" t="s">
        <v>1317</v>
      </c>
      <c r="M760" s="73"/>
      <c r="N760" s="73"/>
      <c r="O760" s="73"/>
      <c r="P760" s="73"/>
      <c r="Q760" s="73"/>
      <c r="R760" s="73"/>
      <c r="S760" s="73"/>
      <c r="T760" s="73"/>
      <c r="U760" s="73"/>
      <c r="V760" s="91"/>
      <c r="W760" s="73"/>
      <c r="X760" s="87"/>
      <c r="Y760" s="98"/>
    </row>
    <row r="761" spans="1:25" customFormat="1">
      <c r="A761" s="74"/>
      <c r="B761" s="74"/>
      <c r="C761" s="74"/>
      <c r="D761" s="74"/>
      <c r="E761" s="74"/>
      <c r="F761" s="74"/>
      <c r="G761" s="74"/>
      <c r="H761" s="74"/>
      <c r="I761" s="74"/>
      <c r="J761" s="74"/>
      <c r="K761" s="74"/>
      <c r="L761" s="6" t="s">
        <v>1318</v>
      </c>
      <c r="M761" s="74"/>
      <c r="N761" s="74"/>
      <c r="O761" s="74"/>
      <c r="P761" s="74"/>
      <c r="Q761" s="74"/>
      <c r="R761" s="74"/>
      <c r="S761" s="74"/>
      <c r="T761" s="74"/>
      <c r="U761" s="74"/>
      <c r="V761" s="92"/>
      <c r="W761" s="74"/>
      <c r="X761" s="74"/>
      <c r="Y761" s="94"/>
    </row>
    <row r="762" spans="1:25">
      <c r="A762" s="95" t="s">
        <v>1303</v>
      </c>
      <c r="B762" s="79">
        <v>762</v>
      </c>
      <c r="C762" s="93" t="s">
        <v>55</v>
      </c>
      <c r="D762" s="88">
        <v>42611</v>
      </c>
      <c r="E762" s="106" t="s">
        <v>17</v>
      </c>
      <c r="F762" s="79" t="s">
        <v>1304</v>
      </c>
      <c r="G762" s="79" t="s">
        <v>1319</v>
      </c>
      <c r="H762" s="104" t="s">
        <v>1320</v>
      </c>
      <c r="I762" s="99" t="s">
        <v>1321</v>
      </c>
      <c r="J762" s="79" t="s">
        <v>1322</v>
      </c>
      <c r="K762" s="157" t="s">
        <v>235</v>
      </c>
      <c r="L762" s="137" t="s">
        <v>1323</v>
      </c>
      <c r="M762" s="79" t="s">
        <v>1314</v>
      </c>
      <c r="N762" s="88">
        <v>42614</v>
      </c>
      <c r="O762" s="88">
        <v>42735</v>
      </c>
      <c r="P762" s="88">
        <v>42725</v>
      </c>
      <c r="Q762" s="87" t="s">
        <v>1324</v>
      </c>
      <c r="R762" s="110" t="s">
        <v>1325</v>
      </c>
      <c r="S762" s="80">
        <v>1</v>
      </c>
      <c r="T762" s="83" t="s">
        <v>68</v>
      </c>
      <c r="U762" s="83" t="s">
        <v>24</v>
      </c>
      <c r="V762" s="100" t="s">
        <v>24</v>
      </c>
      <c r="W762" s="88">
        <v>42731</v>
      </c>
      <c r="X762" s="137"/>
      <c r="Y762" s="152"/>
    </row>
    <row r="763" spans="1:25" customFormat="1" ht="38.25">
      <c r="A763" s="73"/>
      <c r="B763" s="73"/>
      <c r="C763" s="73"/>
      <c r="D763" s="73"/>
      <c r="E763" s="73"/>
      <c r="F763" s="73"/>
      <c r="G763" s="73"/>
      <c r="H763" s="73"/>
      <c r="I763" s="74"/>
      <c r="J763" s="74"/>
      <c r="K763" s="69" t="s">
        <v>368</v>
      </c>
      <c r="L763" s="7" t="s">
        <v>1326</v>
      </c>
      <c r="M763" s="74"/>
      <c r="N763" s="74"/>
      <c r="O763" s="74"/>
      <c r="P763" s="74"/>
      <c r="Q763" s="74"/>
      <c r="R763" s="74"/>
      <c r="S763" s="74"/>
      <c r="T763" s="74"/>
      <c r="U763" s="74"/>
      <c r="V763" s="92"/>
      <c r="W763" s="74"/>
      <c r="X763" s="6"/>
      <c r="Y763" s="3"/>
    </row>
    <row r="764" spans="1:25" customFormat="1">
      <c r="A764" s="73"/>
      <c r="B764" s="73"/>
      <c r="C764" s="73"/>
      <c r="D764" s="73"/>
      <c r="E764" s="73"/>
      <c r="F764" s="73"/>
      <c r="G764" s="73"/>
      <c r="H764" s="73"/>
      <c r="I764" s="99" t="s">
        <v>1327</v>
      </c>
      <c r="J764" s="79" t="s">
        <v>1328</v>
      </c>
      <c r="K764" s="69" t="s">
        <v>235</v>
      </c>
      <c r="L764" s="7" t="s">
        <v>1329</v>
      </c>
      <c r="M764" s="79" t="s">
        <v>1314</v>
      </c>
      <c r="N764" s="88">
        <v>42614</v>
      </c>
      <c r="O764" s="88">
        <v>42735</v>
      </c>
      <c r="P764" s="88">
        <v>42725</v>
      </c>
      <c r="Q764" s="87" t="s">
        <v>1330</v>
      </c>
      <c r="R764" s="110" t="s">
        <v>1331</v>
      </c>
      <c r="S764" s="80">
        <v>1</v>
      </c>
      <c r="T764" s="83" t="s">
        <v>68</v>
      </c>
      <c r="U764" s="83" t="s">
        <v>24</v>
      </c>
      <c r="V764" s="100" t="s">
        <v>24</v>
      </c>
      <c r="W764" s="88">
        <v>42731</v>
      </c>
      <c r="X764" s="6"/>
      <c r="Y764" s="3"/>
    </row>
    <row r="765" spans="1:25" customFormat="1" ht="38.25">
      <c r="A765" s="73"/>
      <c r="B765" s="73"/>
      <c r="C765" s="73"/>
      <c r="D765" s="73"/>
      <c r="E765" s="73"/>
      <c r="F765" s="73"/>
      <c r="G765" s="73"/>
      <c r="H765" s="73"/>
      <c r="I765" s="74"/>
      <c r="J765" s="74"/>
      <c r="K765" s="31" t="s">
        <v>368</v>
      </c>
      <c r="L765" s="34" t="s">
        <v>1332</v>
      </c>
      <c r="M765" s="74"/>
      <c r="N765" s="74"/>
      <c r="O765" s="74"/>
      <c r="P765" s="74"/>
      <c r="Q765" s="74"/>
      <c r="R765" s="74"/>
      <c r="S765" s="74"/>
      <c r="T765" s="74"/>
      <c r="U765" s="74"/>
      <c r="V765" s="92"/>
      <c r="W765" s="74"/>
      <c r="X765" s="6"/>
      <c r="Y765" s="3"/>
    </row>
    <row r="766" spans="1:25" customFormat="1">
      <c r="A766" s="73"/>
      <c r="B766" s="73"/>
      <c r="C766" s="73"/>
      <c r="D766" s="73"/>
      <c r="E766" s="73"/>
      <c r="F766" s="73"/>
      <c r="G766" s="73"/>
      <c r="H766" s="73"/>
      <c r="I766" s="99" t="s">
        <v>1333</v>
      </c>
      <c r="J766" s="79" t="s">
        <v>1334</v>
      </c>
      <c r="K766" s="31" t="s">
        <v>235</v>
      </c>
      <c r="L766" s="34" t="s">
        <v>1335</v>
      </c>
      <c r="M766" s="79" t="s">
        <v>1336</v>
      </c>
      <c r="N766" s="88">
        <v>42614</v>
      </c>
      <c r="O766" s="88">
        <v>42735</v>
      </c>
      <c r="P766" s="88">
        <v>42725</v>
      </c>
      <c r="Q766" s="87" t="s">
        <v>1337</v>
      </c>
      <c r="R766" s="95"/>
      <c r="S766" s="80">
        <v>1</v>
      </c>
      <c r="T766" s="83" t="s">
        <v>68</v>
      </c>
      <c r="U766" s="83" t="s">
        <v>24</v>
      </c>
      <c r="V766" s="100" t="s">
        <v>24</v>
      </c>
      <c r="W766" s="88">
        <v>42731</v>
      </c>
      <c r="X766" s="6"/>
      <c r="Y766" s="3"/>
    </row>
    <row r="767" spans="1:25" customFormat="1" ht="25.5">
      <c r="A767" s="73"/>
      <c r="B767" s="73"/>
      <c r="C767" s="73"/>
      <c r="D767" s="73"/>
      <c r="E767" s="73"/>
      <c r="F767" s="73"/>
      <c r="G767" s="73"/>
      <c r="H767" s="73"/>
      <c r="I767" s="74"/>
      <c r="J767" s="74"/>
      <c r="K767" s="31" t="s">
        <v>368</v>
      </c>
      <c r="L767" s="34" t="s">
        <v>1338</v>
      </c>
      <c r="M767" s="74"/>
      <c r="N767" s="74"/>
      <c r="O767" s="74"/>
      <c r="P767" s="74"/>
      <c r="Q767" s="74"/>
      <c r="R767" s="74"/>
      <c r="S767" s="74"/>
      <c r="T767" s="74"/>
      <c r="U767" s="74"/>
      <c r="V767" s="92"/>
      <c r="W767" s="74"/>
      <c r="X767" s="6"/>
      <c r="Y767" s="3"/>
    </row>
    <row r="768" spans="1:25" customFormat="1" ht="25.5">
      <c r="A768" s="73"/>
      <c r="B768" s="73"/>
      <c r="C768" s="73"/>
      <c r="D768" s="73"/>
      <c r="E768" s="73"/>
      <c r="F768" s="73"/>
      <c r="G768" s="73"/>
      <c r="H768" s="73"/>
      <c r="I768" s="99" t="s">
        <v>1339</v>
      </c>
      <c r="J768" s="79" t="s">
        <v>1340</v>
      </c>
      <c r="K768" s="31" t="s">
        <v>235</v>
      </c>
      <c r="L768" s="34" t="s">
        <v>1341</v>
      </c>
      <c r="M768" s="79" t="s">
        <v>1342</v>
      </c>
      <c r="N768" s="88">
        <v>42614</v>
      </c>
      <c r="O768" s="88">
        <v>42735</v>
      </c>
      <c r="P768" s="88">
        <v>42725</v>
      </c>
      <c r="Q768" s="87" t="s">
        <v>1343</v>
      </c>
      <c r="R768" s="120" t="str">
        <f>HYPERLINK("http://orfeo.scrd.gov.co/bodega/2016/700/docs/120167000207643_00001_marpen_1482182371.odt","Radicado No. 20167000207643.")</f>
        <v>Radicado No. 20167000207643.</v>
      </c>
      <c r="S768" s="80">
        <v>1</v>
      </c>
      <c r="T768" s="83" t="s">
        <v>68</v>
      </c>
      <c r="U768" s="83" t="s">
        <v>24</v>
      </c>
      <c r="V768" s="100" t="s">
        <v>24</v>
      </c>
      <c r="W768" s="88">
        <v>42731</v>
      </c>
      <c r="X768" s="6"/>
      <c r="Y768" s="3"/>
    </row>
    <row r="769" spans="1:25" customFormat="1" ht="25.5">
      <c r="A769" s="74"/>
      <c r="B769" s="74"/>
      <c r="C769" s="74"/>
      <c r="D769" s="74"/>
      <c r="E769" s="74"/>
      <c r="F769" s="74"/>
      <c r="G769" s="74"/>
      <c r="H769" s="74"/>
      <c r="I769" s="74"/>
      <c r="J769" s="74"/>
      <c r="K769" s="31" t="s">
        <v>368</v>
      </c>
      <c r="L769" s="34" t="s">
        <v>1344</v>
      </c>
      <c r="M769" s="74"/>
      <c r="N769" s="74"/>
      <c r="O769" s="74"/>
      <c r="P769" s="74"/>
      <c r="Q769" s="74"/>
      <c r="R769" s="74"/>
      <c r="S769" s="74"/>
      <c r="T769" s="74"/>
      <c r="U769" s="74"/>
      <c r="V769" s="92"/>
      <c r="W769" s="74"/>
      <c r="X769" s="6"/>
      <c r="Y769" s="3"/>
    </row>
    <row r="770" spans="1:25">
      <c r="A770" s="95" t="s">
        <v>1303</v>
      </c>
      <c r="B770" s="79">
        <v>763</v>
      </c>
      <c r="C770" s="93" t="s">
        <v>34</v>
      </c>
      <c r="D770" s="88">
        <v>42611</v>
      </c>
      <c r="E770" s="106" t="s">
        <v>17</v>
      </c>
      <c r="F770" s="79" t="s">
        <v>1304</v>
      </c>
      <c r="G770" s="79" t="s">
        <v>1305</v>
      </c>
      <c r="H770" s="104" t="s">
        <v>1320</v>
      </c>
      <c r="I770" s="99" t="s">
        <v>1345</v>
      </c>
      <c r="J770" s="79" t="s">
        <v>1346</v>
      </c>
      <c r="K770" s="157" t="s">
        <v>235</v>
      </c>
      <c r="L770" s="178" t="s">
        <v>1347</v>
      </c>
      <c r="M770" s="79" t="s">
        <v>1348</v>
      </c>
      <c r="N770" s="88">
        <v>42614</v>
      </c>
      <c r="O770" s="88">
        <v>42735</v>
      </c>
      <c r="P770" s="88">
        <v>42725</v>
      </c>
      <c r="Q770" s="87" t="s">
        <v>1349</v>
      </c>
      <c r="R770" s="95"/>
      <c r="S770" s="80">
        <v>1</v>
      </c>
      <c r="T770" s="83" t="s">
        <v>68</v>
      </c>
      <c r="U770" s="83" t="s">
        <v>24</v>
      </c>
      <c r="V770" s="100" t="s">
        <v>24</v>
      </c>
      <c r="W770" s="88">
        <v>42731</v>
      </c>
      <c r="X770" s="137"/>
      <c r="Y770" s="152"/>
    </row>
    <row r="771" spans="1:25" customFormat="1" ht="25.5">
      <c r="A771" s="74"/>
      <c r="B771" s="74"/>
      <c r="C771" s="74"/>
      <c r="D771" s="74"/>
      <c r="E771" s="74"/>
      <c r="F771" s="74"/>
      <c r="G771" s="74"/>
      <c r="H771" s="74"/>
      <c r="I771" s="74"/>
      <c r="J771" s="74"/>
      <c r="K771" s="31" t="s">
        <v>368</v>
      </c>
      <c r="L771" s="6" t="s">
        <v>1350</v>
      </c>
      <c r="M771" s="74"/>
      <c r="N771" s="74"/>
      <c r="O771" s="74"/>
      <c r="P771" s="74"/>
      <c r="Q771" s="74"/>
      <c r="R771" s="74"/>
      <c r="S771" s="74"/>
      <c r="T771" s="74"/>
      <c r="U771" s="74"/>
      <c r="V771" s="92"/>
      <c r="W771" s="74"/>
      <c r="X771" s="6"/>
      <c r="Y771" s="3"/>
    </row>
    <row r="772" spans="1:25">
      <c r="A772" s="95" t="s">
        <v>1303</v>
      </c>
      <c r="B772" s="79">
        <v>764</v>
      </c>
      <c r="C772" s="93" t="s">
        <v>34</v>
      </c>
      <c r="D772" s="88">
        <v>42611</v>
      </c>
      <c r="E772" s="106" t="s">
        <v>17</v>
      </c>
      <c r="F772" s="79" t="s">
        <v>1304</v>
      </c>
      <c r="G772" s="79" t="s">
        <v>1305</v>
      </c>
      <c r="H772" s="104" t="s">
        <v>1320</v>
      </c>
      <c r="I772" s="99" t="s">
        <v>1351</v>
      </c>
      <c r="J772" s="79" t="s">
        <v>1352</v>
      </c>
      <c r="K772" s="101" t="s">
        <v>235</v>
      </c>
      <c r="L772" s="87" t="s">
        <v>1353</v>
      </c>
      <c r="M772" s="79" t="s">
        <v>1348</v>
      </c>
      <c r="N772" s="88">
        <v>42614</v>
      </c>
      <c r="O772" s="88">
        <v>42735</v>
      </c>
      <c r="P772" s="88">
        <v>42725</v>
      </c>
      <c r="Q772" s="79" t="s">
        <v>1354</v>
      </c>
      <c r="R772" s="95" t="s">
        <v>1355</v>
      </c>
      <c r="S772" s="80">
        <v>1</v>
      </c>
      <c r="T772" s="83" t="s">
        <v>68</v>
      </c>
      <c r="U772" s="83" t="s">
        <v>24</v>
      </c>
      <c r="V772" s="100" t="s">
        <v>24</v>
      </c>
      <c r="W772" s="88">
        <v>42731</v>
      </c>
      <c r="X772" s="87"/>
      <c r="Y772" s="98"/>
    </row>
    <row r="773" spans="1:25" customFormat="1">
      <c r="A773" s="73"/>
      <c r="B773" s="73"/>
      <c r="C773" s="73"/>
      <c r="D773" s="73"/>
      <c r="E773" s="73"/>
      <c r="F773" s="73"/>
      <c r="G773" s="73"/>
      <c r="H773" s="73"/>
      <c r="I773" s="73"/>
      <c r="J773" s="73"/>
      <c r="K773" s="73"/>
      <c r="L773" s="73"/>
      <c r="M773" s="73"/>
      <c r="N773" s="73"/>
      <c r="O773" s="73"/>
      <c r="P773" s="73"/>
      <c r="Q773" s="73"/>
      <c r="R773" s="73"/>
      <c r="S773" s="73"/>
      <c r="T773" s="73"/>
      <c r="U773" s="73"/>
      <c r="V773" s="91"/>
      <c r="W773" s="73"/>
      <c r="X773" s="73"/>
      <c r="Y773" s="94"/>
    </row>
    <row r="774" spans="1:25" customFormat="1">
      <c r="A774" s="73"/>
      <c r="B774" s="73"/>
      <c r="C774" s="73"/>
      <c r="D774" s="73"/>
      <c r="E774" s="73"/>
      <c r="F774" s="73"/>
      <c r="G774" s="73"/>
      <c r="H774" s="73"/>
      <c r="I774" s="73"/>
      <c r="J774" s="73"/>
      <c r="K774" s="73"/>
      <c r="L774" s="73"/>
      <c r="M774" s="73"/>
      <c r="N774" s="73"/>
      <c r="O774" s="73"/>
      <c r="P774" s="73"/>
      <c r="Q774" s="73"/>
      <c r="R774" s="73"/>
      <c r="S774" s="73"/>
      <c r="T774" s="73"/>
      <c r="U774" s="73"/>
      <c r="V774" s="91"/>
      <c r="W774" s="73"/>
      <c r="X774" s="73"/>
      <c r="Y774" s="94"/>
    </row>
    <row r="775" spans="1:25" customFormat="1">
      <c r="A775" s="73"/>
      <c r="B775" s="73"/>
      <c r="C775" s="73"/>
      <c r="D775" s="73"/>
      <c r="E775" s="73"/>
      <c r="F775" s="73"/>
      <c r="G775" s="73"/>
      <c r="H775" s="73"/>
      <c r="I775" s="73"/>
      <c r="J775" s="73"/>
      <c r="K775" s="74"/>
      <c r="L775" s="74"/>
      <c r="M775" s="73"/>
      <c r="N775" s="73"/>
      <c r="O775" s="73"/>
      <c r="P775" s="73"/>
      <c r="Q775" s="73"/>
      <c r="R775" s="73"/>
      <c r="S775" s="73"/>
      <c r="T775" s="73"/>
      <c r="U775" s="73"/>
      <c r="V775" s="91"/>
      <c r="W775" s="73"/>
      <c r="X775" s="74"/>
      <c r="Y775" s="94"/>
    </row>
    <row r="776" spans="1:25" customFormat="1" ht="102">
      <c r="A776" s="73"/>
      <c r="B776" s="73"/>
      <c r="C776" s="73"/>
      <c r="D776" s="73"/>
      <c r="E776" s="73"/>
      <c r="F776" s="73"/>
      <c r="G776" s="73"/>
      <c r="H776" s="73"/>
      <c r="I776" s="74"/>
      <c r="J776" s="74"/>
      <c r="K776" s="69" t="s">
        <v>368</v>
      </c>
      <c r="L776" s="6" t="s">
        <v>1356</v>
      </c>
      <c r="M776" s="74"/>
      <c r="N776" s="74"/>
      <c r="O776" s="74"/>
      <c r="P776" s="74"/>
      <c r="Q776" s="74"/>
      <c r="R776" s="74"/>
      <c r="S776" s="74"/>
      <c r="T776" s="74"/>
      <c r="U776" s="74"/>
      <c r="V776" s="92"/>
      <c r="W776" s="74"/>
      <c r="X776" s="6"/>
      <c r="Y776" s="3"/>
    </row>
    <row r="777" spans="1:25" customFormat="1">
      <c r="A777" s="73"/>
      <c r="B777" s="73"/>
      <c r="C777" s="73"/>
      <c r="D777" s="73"/>
      <c r="E777" s="73"/>
      <c r="F777" s="73"/>
      <c r="G777" s="73"/>
      <c r="H777" s="73"/>
      <c r="I777" s="99" t="s">
        <v>1357</v>
      </c>
      <c r="J777" s="79" t="s">
        <v>1358</v>
      </c>
      <c r="K777" s="69" t="s">
        <v>235</v>
      </c>
      <c r="L777" s="34" t="s">
        <v>1359</v>
      </c>
      <c r="M777" s="79" t="s">
        <v>1360</v>
      </c>
      <c r="N777" s="88">
        <v>42614</v>
      </c>
      <c r="O777" s="88">
        <v>42735</v>
      </c>
      <c r="P777" s="88">
        <v>42725</v>
      </c>
      <c r="Q777" s="79" t="s">
        <v>1361</v>
      </c>
      <c r="R777" s="95" t="s">
        <v>1362</v>
      </c>
      <c r="S777" s="80">
        <v>1</v>
      </c>
      <c r="T777" s="83" t="s">
        <v>68</v>
      </c>
      <c r="U777" s="83" t="s">
        <v>24</v>
      </c>
      <c r="V777" s="100" t="s">
        <v>24</v>
      </c>
      <c r="W777" s="88">
        <v>42731</v>
      </c>
      <c r="X777" s="6"/>
      <c r="Y777" s="3"/>
    </row>
    <row r="778" spans="1:25" customFormat="1" ht="38.25">
      <c r="A778" s="73"/>
      <c r="B778" s="73"/>
      <c r="C778" s="73"/>
      <c r="D778" s="73"/>
      <c r="E778" s="73"/>
      <c r="F778" s="73"/>
      <c r="G778" s="73"/>
      <c r="H778" s="73"/>
      <c r="I778" s="74"/>
      <c r="J778" s="74"/>
      <c r="K778" s="31" t="s">
        <v>368</v>
      </c>
      <c r="L778" s="34" t="s">
        <v>1363</v>
      </c>
      <c r="M778" s="74"/>
      <c r="N778" s="74"/>
      <c r="O778" s="74"/>
      <c r="P778" s="74"/>
      <c r="Q778" s="74"/>
      <c r="R778" s="74"/>
      <c r="S778" s="74"/>
      <c r="T778" s="74"/>
      <c r="U778" s="74"/>
      <c r="V778" s="92"/>
      <c r="W778" s="74"/>
      <c r="X778" s="6"/>
      <c r="Y778" s="3"/>
    </row>
    <row r="779" spans="1:25" customFormat="1" ht="25.5">
      <c r="A779" s="73"/>
      <c r="B779" s="73"/>
      <c r="C779" s="73"/>
      <c r="D779" s="73"/>
      <c r="E779" s="73"/>
      <c r="F779" s="73"/>
      <c r="G779" s="73"/>
      <c r="H779" s="73"/>
      <c r="I779" s="99" t="s">
        <v>1364</v>
      </c>
      <c r="J779" s="79" t="s">
        <v>1365</v>
      </c>
      <c r="K779" s="31" t="s">
        <v>235</v>
      </c>
      <c r="L779" s="34" t="s">
        <v>1366</v>
      </c>
      <c r="M779" s="79" t="s">
        <v>1314</v>
      </c>
      <c r="N779" s="88">
        <v>42614</v>
      </c>
      <c r="O779" s="88">
        <v>42735</v>
      </c>
      <c r="P779" s="88">
        <v>42725</v>
      </c>
      <c r="Q779" s="79" t="s">
        <v>1367</v>
      </c>
      <c r="R779" s="95" t="s">
        <v>1368</v>
      </c>
      <c r="S779" s="80">
        <v>1</v>
      </c>
      <c r="T779" s="83" t="s">
        <v>68</v>
      </c>
      <c r="U779" s="83" t="s">
        <v>24</v>
      </c>
      <c r="V779" s="100" t="s">
        <v>24</v>
      </c>
      <c r="W779" s="88">
        <v>42731</v>
      </c>
      <c r="X779" s="6"/>
      <c r="Y779" s="3"/>
    </row>
    <row r="780" spans="1:25" customFormat="1" ht="38.25">
      <c r="A780" s="73"/>
      <c r="B780" s="73"/>
      <c r="C780" s="73"/>
      <c r="D780" s="73"/>
      <c r="E780" s="73"/>
      <c r="F780" s="73"/>
      <c r="G780" s="73"/>
      <c r="H780" s="73"/>
      <c r="I780" s="74"/>
      <c r="J780" s="74"/>
      <c r="K780" s="31" t="s">
        <v>368</v>
      </c>
      <c r="L780" s="34" t="s">
        <v>1369</v>
      </c>
      <c r="M780" s="74"/>
      <c r="N780" s="74"/>
      <c r="O780" s="74"/>
      <c r="P780" s="74"/>
      <c r="Q780" s="74"/>
      <c r="R780" s="74"/>
      <c r="S780" s="74"/>
      <c r="T780" s="74"/>
      <c r="U780" s="74"/>
      <c r="V780" s="92"/>
      <c r="W780" s="74"/>
      <c r="X780" s="6"/>
      <c r="Y780" s="3"/>
    </row>
    <row r="781" spans="1:25" customFormat="1" ht="25.5">
      <c r="A781" s="73"/>
      <c r="B781" s="73"/>
      <c r="C781" s="73"/>
      <c r="D781" s="73"/>
      <c r="E781" s="73"/>
      <c r="F781" s="73"/>
      <c r="G781" s="73"/>
      <c r="H781" s="73"/>
      <c r="I781" s="99" t="s">
        <v>1370</v>
      </c>
      <c r="J781" s="79" t="s">
        <v>1371</v>
      </c>
      <c r="K781" s="31" t="s">
        <v>235</v>
      </c>
      <c r="L781" s="34" t="s">
        <v>1372</v>
      </c>
      <c r="M781" s="79" t="s">
        <v>1314</v>
      </c>
      <c r="N781" s="88">
        <v>42614</v>
      </c>
      <c r="O781" s="88">
        <v>42735</v>
      </c>
      <c r="P781" s="88">
        <v>42725</v>
      </c>
      <c r="Q781" s="79" t="s">
        <v>1373</v>
      </c>
      <c r="R781" s="95" t="s">
        <v>1374</v>
      </c>
      <c r="S781" s="80">
        <v>1</v>
      </c>
      <c r="T781" s="83" t="s">
        <v>68</v>
      </c>
      <c r="U781" s="83" t="s">
        <v>24</v>
      </c>
      <c r="V781" s="100" t="s">
        <v>24</v>
      </c>
      <c r="W781" s="88">
        <v>42731</v>
      </c>
      <c r="X781" s="6"/>
      <c r="Y781" s="3"/>
    </row>
    <row r="782" spans="1:25" customFormat="1" ht="25.5">
      <c r="A782" s="73"/>
      <c r="B782" s="73"/>
      <c r="C782" s="73"/>
      <c r="D782" s="73"/>
      <c r="E782" s="73"/>
      <c r="F782" s="73"/>
      <c r="G782" s="73"/>
      <c r="H782" s="73"/>
      <c r="I782" s="74"/>
      <c r="J782" s="74"/>
      <c r="K782" s="31" t="s">
        <v>368</v>
      </c>
      <c r="L782" s="7" t="s">
        <v>1375</v>
      </c>
      <c r="M782" s="74"/>
      <c r="N782" s="74"/>
      <c r="O782" s="74"/>
      <c r="P782" s="74"/>
      <c r="Q782" s="74"/>
      <c r="R782" s="74"/>
      <c r="S782" s="74"/>
      <c r="T782" s="74"/>
      <c r="U782" s="74"/>
      <c r="V782" s="92"/>
      <c r="W782" s="74"/>
      <c r="X782" s="6"/>
      <c r="Y782" s="3"/>
    </row>
    <row r="783" spans="1:25" customFormat="1" ht="229.5">
      <c r="A783" s="73"/>
      <c r="B783" s="73"/>
      <c r="C783" s="73"/>
      <c r="D783" s="73"/>
      <c r="E783" s="73"/>
      <c r="F783" s="73"/>
      <c r="G783" s="73"/>
      <c r="H783" s="73"/>
      <c r="I783" s="99" t="s">
        <v>1376</v>
      </c>
      <c r="J783" s="79" t="s">
        <v>1377</v>
      </c>
      <c r="K783" s="31" t="s">
        <v>235</v>
      </c>
      <c r="L783" s="7" t="s">
        <v>1378</v>
      </c>
      <c r="M783" s="79" t="s">
        <v>1314</v>
      </c>
      <c r="N783" s="88">
        <v>42614</v>
      </c>
      <c r="O783" s="88">
        <v>42735</v>
      </c>
      <c r="P783" s="88">
        <v>42725</v>
      </c>
      <c r="Q783" s="5" t="s">
        <v>1379</v>
      </c>
      <c r="R783" s="95" t="s">
        <v>1380</v>
      </c>
      <c r="S783" s="80">
        <v>1</v>
      </c>
      <c r="T783" s="83" t="s">
        <v>68</v>
      </c>
      <c r="U783" s="83" t="s">
        <v>24</v>
      </c>
      <c r="V783" s="100" t="s">
        <v>24</v>
      </c>
      <c r="W783" s="88">
        <v>42731</v>
      </c>
      <c r="X783" s="6"/>
      <c r="Y783" s="3"/>
    </row>
    <row r="784" spans="1:25" customFormat="1" ht="38.25">
      <c r="A784" s="73"/>
      <c r="B784" s="73"/>
      <c r="C784" s="73"/>
      <c r="D784" s="73"/>
      <c r="E784" s="73"/>
      <c r="F784" s="73"/>
      <c r="G784" s="73"/>
      <c r="H784" s="73"/>
      <c r="I784" s="74"/>
      <c r="J784" s="74"/>
      <c r="K784" s="31" t="s">
        <v>368</v>
      </c>
      <c r="L784" s="34" t="s">
        <v>1381</v>
      </c>
      <c r="M784" s="74"/>
      <c r="N784" s="74"/>
      <c r="O784" s="74"/>
      <c r="P784" s="74"/>
      <c r="Q784" s="5" t="s">
        <v>1382</v>
      </c>
      <c r="R784" s="74"/>
      <c r="S784" s="74"/>
      <c r="T784" s="74"/>
      <c r="U784" s="74"/>
      <c r="V784" s="92"/>
      <c r="W784" s="74"/>
      <c r="X784" s="6"/>
      <c r="Y784" s="3"/>
    </row>
    <row r="785" spans="1:25" customFormat="1">
      <c r="A785" s="73"/>
      <c r="B785" s="73"/>
      <c r="C785" s="73"/>
      <c r="D785" s="73"/>
      <c r="E785" s="73"/>
      <c r="F785" s="73"/>
      <c r="G785" s="73"/>
      <c r="H785" s="73"/>
      <c r="I785" s="99" t="s">
        <v>1383</v>
      </c>
      <c r="J785" s="79" t="s">
        <v>1322</v>
      </c>
      <c r="K785" s="101" t="s">
        <v>235</v>
      </c>
      <c r="L785" s="99" t="s">
        <v>1384</v>
      </c>
      <c r="M785" s="79" t="s">
        <v>1314</v>
      </c>
      <c r="N785" s="88">
        <v>42614</v>
      </c>
      <c r="O785" s="88">
        <v>42735</v>
      </c>
      <c r="P785" s="88">
        <v>42725</v>
      </c>
      <c r="Q785" s="79" t="s">
        <v>1385</v>
      </c>
      <c r="R785" s="95" t="s">
        <v>1386</v>
      </c>
      <c r="S785" s="80">
        <v>1</v>
      </c>
      <c r="T785" s="83" t="s">
        <v>68</v>
      </c>
      <c r="U785" s="83" t="s">
        <v>24</v>
      </c>
      <c r="V785" s="100" t="s">
        <v>24</v>
      </c>
      <c r="W785" s="88">
        <v>42731</v>
      </c>
      <c r="X785" s="87"/>
      <c r="Y785" s="98"/>
    </row>
    <row r="786" spans="1:25" customFormat="1">
      <c r="A786" s="73"/>
      <c r="B786" s="73"/>
      <c r="C786" s="73"/>
      <c r="D786" s="73"/>
      <c r="E786" s="73"/>
      <c r="F786" s="73"/>
      <c r="G786" s="73"/>
      <c r="H786" s="73"/>
      <c r="I786" s="73"/>
      <c r="J786" s="73"/>
      <c r="K786" s="73"/>
      <c r="L786" s="73"/>
      <c r="M786" s="73"/>
      <c r="N786" s="73"/>
      <c r="O786" s="73"/>
      <c r="P786" s="73"/>
      <c r="Q786" s="73"/>
      <c r="R786" s="73"/>
      <c r="S786" s="73"/>
      <c r="T786" s="73"/>
      <c r="U786" s="73"/>
      <c r="V786" s="91"/>
      <c r="W786" s="73"/>
      <c r="X786" s="73"/>
      <c r="Y786" s="94"/>
    </row>
    <row r="787" spans="1:25" customFormat="1">
      <c r="A787" s="73"/>
      <c r="B787" s="73"/>
      <c r="C787" s="73"/>
      <c r="D787" s="73"/>
      <c r="E787" s="73"/>
      <c r="F787" s="73"/>
      <c r="G787" s="73"/>
      <c r="H787" s="73"/>
      <c r="I787" s="73"/>
      <c r="J787" s="73"/>
      <c r="K787" s="74"/>
      <c r="L787" s="74"/>
      <c r="M787" s="73"/>
      <c r="N787" s="73"/>
      <c r="O787" s="73"/>
      <c r="P787" s="73"/>
      <c r="Q787" s="73"/>
      <c r="R787" s="73"/>
      <c r="S787" s="73"/>
      <c r="T787" s="73"/>
      <c r="U787" s="73"/>
      <c r="V787" s="91"/>
      <c r="W787" s="73"/>
      <c r="X787" s="74"/>
      <c r="Y787" s="94"/>
    </row>
    <row r="788" spans="1:25" customFormat="1" ht="25.5">
      <c r="A788" s="74"/>
      <c r="B788" s="74"/>
      <c r="C788" s="74"/>
      <c r="D788" s="74"/>
      <c r="E788" s="74"/>
      <c r="F788" s="74"/>
      <c r="G788" s="74"/>
      <c r="H788" s="74"/>
      <c r="I788" s="74"/>
      <c r="J788" s="74"/>
      <c r="K788" s="31" t="s">
        <v>368</v>
      </c>
      <c r="L788" s="7" t="s">
        <v>1387</v>
      </c>
      <c r="M788" s="74"/>
      <c r="N788" s="74"/>
      <c r="O788" s="74"/>
      <c r="P788" s="74"/>
      <c r="Q788" s="74"/>
      <c r="R788" s="74"/>
      <c r="S788" s="74"/>
      <c r="T788" s="74"/>
      <c r="U788" s="74"/>
      <c r="V788" s="92"/>
      <c r="W788" s="74"/>
      <c r="X788" s="6"/>
      <c r="Y788" s="3"/>
    </row>
    <row r="789" spans="1:25">
      <c r="A789" s="95" t="s">
        <v>1303</v>
      </c>
      <c r="B789" s="79">
        <v>765</v>
      </c>
      <c r="C789" s="93" t="s">
        <v>34</v>
      </c>
      <c r="D789" s="88">
        <v>42611</v>
      </c>
      <c r="E789" s="106" t="s">
        <v>17</v>
      </c>
      <c r="F789" s="79" t="s">
        <v>1304</v>
      </c>
      <c r="G789" s="79" t="s">
        <v>1305</v>
      </c>
      <c r="H789" s="104" t="s">
        <v>1320</v>
      </c>
      <c r="I789" s="99" t="s">
        <v>1388</v>
      </c>
      <c r="J789" s="79" t="s">
        <v>1389</v>
      </c>
      <c r="K789" s="101" t="s">
        <v>235</v>
      </c>
      <c r="L789" s="99" t="s">
        <v>1390</v>
      </c>
      <c r="M789" s="79" t="s">
        <v>1314</v>
      </c>
      <c r="N789" s="88">
        <v>42614</v>
      </c>
      <c r="O789" s="88">
        <v>42735</v>
      </c>
      <c r="P789" s="88">
        <v>42725</v>
      </c>
      <c r="Q789" s="79" t="s">
        <v>1391</v>
      </c>
      <c r="R789" s="95" t="s">
        <v>1392</v>
      </c>
      <c r="S789" s="80">
        <v>1</v>
      </c>
      <c r="T789" s="83" t="s">
        <v>68</v>
      </c>
      <c r="U789" s="83" t="s">
        <v>24</v>
      </c>
      <c r="V789" s="100" t="s">
        <v>24</v>
      </c>
      <c r="W789" s="88">
        <v>42731</v>
      </c>
      <c r="X789" s="87"/>
      <c r="Y789" s="98"/>
    </row>
    <row r="790" spans="1:25" customFormat="1">
      <c r="A790" s="73"/>
      <c r="B790" s="73"/>
      <c r="C790" s="73"/>
      <c r="D790" s="73"/>
      <c r="E790" s="73"/>
      <c r="F790" s="73"/>
      <c r="G790" s="73"/>
      <c r="H790" s="73"/>
      <c r="I790" s="73"/>
      <c r="J790" s="73"/>
      <c r="K790" s="73"/>
      <c r="L790" s="73"/>
      <c r="M790" s="73"/>
      <c r="N790" s="73"/>
      <c r="O790" s="73"/>
      <c r="P790" s="73"/>
      <c r="Q790" s="73"/>
      <c r="R790" s="73"/>
      <c r="S790" s="73"/>
      <c r="T790" s="73"/>
      <c r="U790" s="73"/>
      <c r="V790" s="91"/>
      <c r="W790" s="73"/>
      <c r="X790" s="73"/>
      <c r="Y790" s="94"/>
    </row>
    <row r="791" spans="1:25" customFormat="1">
      <c r="A791" s="73"/>
      <c r="B791" s="73"/>
      <c r="C791" s="73"/>
      <c r="D791" s="73"/>
      <c r="E791" s="73"/>
      <c r="F791" s="73"/>
      <c r="G791" s="73"/>
      <c r="H791" s="73"/>
      <c r="I791" s="73"/>
      <c r="J791" s="73"/>
      <c r="K791" s="74"/>
      <c r="L791" s="74"/>
      <c r="M791" s="73"/>
      <c r="N791" s="73"/>
      <c r="O791" s="73"/>
      <c r="P791" s="73"/>
      <c r="Q791" s="73"/>
      <c r="R791" s="73"/>
      <c r="S791" s="73"/>
      <c r="T791" s="73"/>
      <c r="U791" s="73"/>
      <c r="V791" s="91"/>
      <c r="W791" s="73"/>
      <c r="X791" s="74"/>
      <c r="Y791" s="94"/>
    </row>
    <row r="792" spans="1:25" customFormat="1" ht="25.5">
      <c r="A792" s="73"/>
      <c r="B792" s="73"/>
      <c r="C792" s="73"/>
      <c r="D792" s="73"/>
      <c r="E792" s="73"/>
      <c r="F792" s="73"/>
      <c r="G792" s="73"/>
      <c r="H792" s="73"/>
      <c r="I792" s="74"/>
      <c r="J792" s="74"/>
      <c r="K792" s="31" t="s">
        <v>368</v>
      </c>
      <c r="L792" s="7" t="s">
        <v>1393</v>
      </c>
      <c r="M792" s="74"/>
      <c r="N792" s="74"/>
      <c r="O792" s="74"/>
      <c r="P792" s="74"/>
      <c r="Q792" s="74"/>
      <c r="R792" s="74"/>
      <c r="S792" s="74"/>
      <c r="T792" s="74"/>
      <c r="U792" s="74"/>
      <c r="V792" s="92"/>
      <c r="W792" s="74"/>
      <c r="X792" s="6"/>
      <c r="Y792" s="3"/>
    </row>
    <row r="793" spans="1:25" customFormat="1" ht="25.5">
      <c r="A793" s="73"/>
      <c r="B793" s="73"/>
      <c r="C793" s="73"/>
      <c r="D793" s="73"/>
      <c r="E793" s="73"/>
      <c r="F793" s="73"/>
      <c r="G793" s="73"/>
      <c r="H793" s="73"/>
      <c r="I793" s="99" t="s">
        <v>1394</v>
      </c>
      <c r="J793" s="79" t="s">
        <v>1395</v>
      </c>
      <c r="K793" s="31" t="s">
        <v>235</v>
      </c>
      <c r="L793" s="7" t="s">
        <v>1396</v>
      </c>
      <c r="M793" s="79" t="s">
        <v>1397</v>
      </c>
      <c r="N793" s="88">
        <v>42614</v>
      </c>
      <c r="O793" s="88">
        <v>42735</v>
      </c>
      <c r="P793" s="88">
        <v>42725</v>
      </c>
      <c r="Q793" s="79" t="s">
        <v>1398</v>
      </c>
      <c r="R793" s="95" t="s">
        <v>1386</v>
      </c>
      <c r="S793" s="80">
        <v>1</v>
      </c>
      <c r="T793" s="83" t="s">
        <v>68</v>
      </c>
      <c r="U793" s="83" t="s">
        <v>24</v>
      </c>
      <c r="V793" s="100" t="s">
        <v>24</v>
      </c>
      <c r="W793" s="88">
        <v>42731</v>
      </c>
      <c r="X793" s="6"/>
      <c r="Y793" s="3"/>
    </row>
    <row r="794" spans="1:25" customFormat="1" ht="38.25">
      <c r="A794" s="73"/>
      <c r="B794" s="73"/>
      <c r="C794" s="73"/>
      <c r="D794" s="73"/>
      <c r="E794" s="73"/>
      <c r="F794" s="73"/>
      <c r="G794" s="73"/>
      <c r="H794" s="73"/>
      <c r="I794" s="74"/>
      <c r="J794" s="74"/>
      <c r="K794" s="31" t="s">
        <v>368</v>
      </c>
      <c r="L794" s="7" t="s">
        <v>1399</v>
      </c>
      <c r="M794" s="74"/>
      <c r="N794" s="74"/>
      <c r="O794" s="74"/>
      <c r="P794" s="74"/>
      <c r="Q794" s="74"/>
      <c r="R794" s="74"/>
      <c r="S794" s="74"/>
      <c r="T794" s="74"/>
      <c r="U794" s="74"/>
      <c r="V794" s="92"/>
      <c r="W794" s="74"/>
      <c r="X794" s="6"/>
      <c r="Y794" s="3"/>
    </row>
    <row r="795" spans="1:25" customFormat="1" ht="25.5">
      <c r="A795" s="73"/>
      <c r="B795" s="73"/>
      <c r="C795" s="73"/>
      <c r="D795" s="73"/>
      <c r="E795" s="73"/>
      <c r="F795" s="73"/>
      <c r="G795" s="73"/>
      <c r="H795" s="73"/>
      <c r="I795" s="99" t="s">
        <v>1400</v>
      </c>
      <c r="J795" s="79" t="s">
        <v>1395</v>
      </c>
      <c r="K795" s="31" t="s">
        <v>235</v>
      </c>
      <c r="L795" s="7" t="s">
        <v>1401</v>
      </c>
      <c r="M795" s="79" t="s">
        <v>1397</v>
      </c>
      <c r="N795" s="88">
        <v>42614</v>
      </c>
      <c r="O795" s="88">
        <v>42735</v>
      </c>
      <c r="P795" s="88">
        <v>42725</v>
      </c>
      <c r="Q795" s="79" t="s">
        <v>1402</v>
      </c>
      <c r="R795" s="95" t="s">
        <v>1403</v>
      </c>
      <c r="S795" s="80">
        <v>1</v>
      </c>
      <c r="T795" s="83" t="s">
        <v>68</v>
      </c>
      <c r="U795" s="83" t="s">
        <v>24</v>
      </c>
      <c r="V795" s="100" t="s">
        <v>24</v>
      </c>
      <c r="W795" s="88">
        <v>42731</v>
      </c>
      <c r="X795" s="6"/>
      <c r="Y795" s="3"/>
    </row>
    <row r="796" spans="1:25" customFormat="1" ht="38.25">
      <c r="A796" s="73"/>
      <c r="B796" s="73"/>
      <c r="C796" s="73"/>
      <c r="D796" s="73"/>
      <c r="E796" s="73"/>
      <c r="F796" s="73"/>
      <c r="G796" s="73"/>
      <c r="H796" s="73"/>
      <c r="I796" s="74"/>
      <c r="J796" s="74"/>
      <c r="K796" s="31" t="s">
        <v>368</v>
      </c>
      <c r="L796" s="34" t="s">
        <v>1404</v>
      </c>
      <c r="M796" s="74"/>
      <c r="N796" s="74"/>
      <c r="O796" s="74"/>
      <c r="P796" s="74"/>
      <c r="Q796" s="74"/>
      <c r="R796" s="74"/>
      <c r="S796" s="74"/>
      <c r="T796" s="74"/>
      <c r="U796" s="74"/>
      <c r="V796" s="92"/>
      <c r="W796" s="74"/>
      <c r="X796" s="6"/>
      <c r="Y796" s="3"/>
    </row>
    <row r="797" spans="1:25" customFormat="1" ht="51">
      <c r="A797" s="73"/>
      <c r="B797" s="73"/>
      <c r="C797" s="73"/>
      <c r="D797" s="73"/>
      <c r="E797" s="73"/>
      <c r="F797" s="73"/>
      <c r="G797" s="73"/>
      <c r="H797" s="73"/>
      <c r="I797" s="99" t="s">
        <v>1405</v>
      </c>
      <c r="J797" s="79" t="s">
        <v>1406</v>
      </c>
      <c r="K797" s="31" t="s">
        <v>235</v>
      </c>
      <c r="L797" s="34" t="s">
        <v>1407</v>
      </c>
      <c r="M797" s="79" t="s">
        <v>1397</v>
      </c>
      <c r="N797" s="88">
        <v>42614</v>
      </c>
      <c r="O797" s="88">
        <v>42735</v>
      </c>
      <c r="P797" s="88">
        <v>42725</v>
      </c>
      <c r="Q797" s="79" t="s">
        <v>1408</v>
      </c>
      <c r="R797" s="95"/>
      <c r="S797" s="80">
        <v>1</v>
      </c>
      <c r="T797" s="83" t="s">
        <v>68</v>
      </c>
      <c r="U797" s="83" t="s">
        <v>24</v>
      </c>
      <c r="V797" s="100" t="s">
        <v>24</v>
      </c>
      <c r="W797" s="88">
        <v>42731</v>
      </c>
      <c r="X797" s="6"/>
      <c r="Y797" s="3"/>
    </row>
    <row r="798" spans="1:25" customFormat="1" ht="25.5">
      <c r="A798" s="73"/>
      <c r="B798" s="73"/>
      <c r="C798" s="73"/>
      <c r="D798" s="73"/>
      <c r="E798" s="73"/>
      <c r="F798" s="73"/>
      <c r="G798" s="73"/>
      <c r="H798" s="73"/>
      <c r="I798" s="74"/>
      <c r="J798" s="74"/>
      <c r="K798" s="31" t="s">
        <v>368</v>
      </c>
      <c r="L798" s="34" t="s">
        <v>1409</v>
      </c>
      <c r="M798" s="74"/>
      <c r="N798" s="74"/>
      <c r="O798" s="74"/>
      <c r="P798" s="74"/>
      <c r="Q798" s="74"/>
      <c r="R798" s="74"/>
      <c r="S798" s="74"/>
      <c r="T798" s="74"/>
      <c r="U798" s="74"/>
      <c r="V798" s="92"/>
      <c r="W798" s="74"/>
      <c r="X798" s="6"/>
      <c r="Y798" s="3"/>
    </row>
    <row r="799" spans="1:25" customFormat="1">
      <c r="A799" s="73"/>
      <c r="B799" s="73"/>
      <c r="C799" s="73"/>
      <c r="D799" s="73"/>
      <c r="E799" s="73"/>
      <c r="F799" s="73"/>
      <c r="G799" s="73"/>
      <c r="H799" s="73"/>
      <c r="I799" s="99" t="s">
        <v>1410</v>
      </c>
      <c r="J799" s="79" t="s">
        <v>1411</v>
      </c>
      <c r="K799" s="31" t="s">
        <v>235</v>
      </c>
      <c r="L799" s="34" t="s">
        <v>1412</v>
      </c>
      <c r="M799" s="79" t="s">
        <v>1397</v>
      </c>
      <c r="N799" s="88">
        <v>42614</v>
      </c>
      <c r="O799" s="88">
        <v>42735</v>
      </c>
      <c r="P799" s="88">
        <v>42725</v>
      </c>
      <c r="Q799" s="79" t="s">
        <v>1413</v>
      </c>
      <c r="R799" s="95"/>
      <c r="S799" s="80">
        <v>1</v>
      </c>
      <c r="T799" s="83" t="s">
        <v>68</v>
      </c>
      <c r="U799" s="83" t="s">
        <v>24</v>
      </c>
      <c r="V799" s="100" t="s">
        <v>24</v>
      </c>
      <c r="W799" s="88">
        <v>42731</v>
      </c>
      <c r="X799" s="6"/>
      <c r="Y799" s="3"/>
    </row>
    <row r="800" spans="1:25" customFormat="1" ht="38.25">
      <c r="A800" s="73"/>
      <c r="B800" s="73"/>
      <c r="C800" s="73"/>
      <c r="D800" s="73"/>
      <c r="E800" s="73"/>
      <c r="F800" s="73"/>
      <c r="G800" s="73"/>
      <c r="H800" s="73"/>
      <c r="I800" s="74"/>
      <c r="J800" s="74"/>
      <c r="K800" s="31" t="s">
        <v>368</v>
      </c>
      <c r="L800" s="34" t="s">
        <v>1414</v>
      </c>
      <c r="M800" s="74"/>
      <c r="N800" s="74"/>
      <c r="O800" s="74"/>
      <c r="P800" s="74"/>
      <c r="Q800" s="74"/>
      <c r="R800" s="74"/>
      <c r="S800" s="74"/>
      <c r="T800" s="74"/>
      <c r="U800" s="74"/>
      <c r="V800" s="92"/>
      <c r="W800" s="74"/>
      <c r="X800" s="6"/>
      <c r="Y800" s="3"/>
    </row>
    <row r="801" spans="1:25" customFormat="1">
      <c r="A801" s="73"/>
      <c r="B801" s="73"/>
      <c r="C801" s="73"/>
      <c r="D801" s="73"/>
      <c r="E801" s="73"/>
      <c r="F801" s="73"/>
      <c r="G801" s="73"/>
      <c r="H801" s="73"/>
      <c r="I801" s="99" t="s">
        <v>1415</v>
      </c>
      <c r="J801" s="79" t="s">
        <v>1416</v>
      </c>
      <c r="K801" s="101" t="s">
        <v>235</v>
      </c>
      <c r="L801" s="107" t="s">
        <v>1417</v>
      </c>
      <c r="M801" s="79" t="s">
        <v>1397</v>
      </c>
      <c r="N801" s="88">
        <v>42658</v>
      </c>
      <c r="O801" s="88">
        <v>42735</v>
      </c>
      <c r="P801" s="88">
        <v>42725</v>
      </c>
      <c r="Q801" s="79" t="s">
        <v>1418</v>
      </c>
      <c r="R801" s="95" t="s">
        <v>1419</v>
      </c>
      <c r="S801" s="80">
        <v>1</v>
      </c>
      <c r="T801" s="83" t="s">
        <v>68</v>
      </c>
      <c r="U801" s="83" t="s">
        <v>24</v>
      </c>
      <c r="V801" s="100" t="s">
        <v>24</v>
      </c>
      <c r="W801" s="88">
        <v>42731</v>
      </c>
      <c r="X801" s="87"/>
      <c r="Y801" s="98"/>
    </row>
    <row r="802" spans="1:25" customFormat="1">
      <c r="A802" s="73"/>
      <c r="B802" s="73"/>
      <c r="C802" s="73"/>
      <c r="D802" s="73"/>
      <c r="E802" s="73"/>
      <c r="F802" s="73"/>
      <c r="G802" s="73"/>
      <c r="H802" s="73"/>
      <c r="I802" s="73"/>
      <c r="J802" s="73"/>
      <c r="K802" s="73"/>
      <c r="L802" s="73"/>
      <c r="M802" s="73"/>
      <c r="N802" s="73"/>
      <c r="O802" s="73"/>
      <c r="P802" s="73"/>
      <c r="Q802" s="73"/>
      <c r="R802" s="73"/>
      <c r="S802" s="73"/>
      <c r="T802" s="73"/>
      <c r="U802" s="73"/>
      <c r="V802" s="91"/>
      <c r="W802" s="73"/>
      <c r="X802" s="73"/>
      <c r="Y802" s="94"/>
    </row>
    <row r="803" spans="1:25" customFormat="1">
      <c r="A803" s="73"/>
      <c r="B803" s="73"/>
      <c r="C803" s="73"/>
      <c r="D803" s="73"/>
      <c r="E803" s="73"/>
      <c r="F803" s="73"/>
      <c r="G803" s="73"/>
      <c r="H803" s="73"/>
      <c r="I803" s="73"/>
      <c r="J803" s="73"/>
      <c r="K803" s="74"/>
      <c r="L803" s="74"/>
      <c r="M803" s="73"/>
      <c r="N803" s="73"/>
      <c r="O803" s="73"/>
      <c r="P803" s="73"/>
      <c r="Q803" s="73"/>
      <c r="R803" s="73"/>
      <c r="S803" s="73"/>
      <c r="T803" s="73"/>
      <c r="U803" s="73"/>
      <c r="V803" s="91"/>
      <c r="W803" s="73"/>
      <c r="X803" s="74"/>
      <c r="Y803" s="94"/>
    </row>
    <row r="804" spans="1:25" customFormat="1" ht="76.5">
      <c r="A804" s="74"/>
      <c r="B804" s="74"/>
      <c r="C804" s="74"/>
      <c r="D804" s="74"/>
      <c r="E804" s="74"/>
      <c r="F804" s="74"/>
      <c r="G804" s="74"/>
      <c r="H804" s="74"/>
      <c r="I804" s="74"/>
      <c r="J804" s="74"/>
      <c r="K804" s="31" t="s">
        <v>368</v>
      </c>
      <c r="L804" s="34" t="s">
        <v>1420</v>
      </c>
      <c r="M804" s="74"/>
      <c r="N804" s="74"/>
      <c r="O804" s="74"/>
      <c r="P804" s="74"/>
      <c r="Q804" s="74"/>
      <c r="R804" s="74"/>
      <c r="S804" s="74"/>
      <c r="T804" s="74"/>
      <c r="U804" s="74"/>
      <c r="V804" s="92"/>
      <c r="W804" s="74"/>
      <c r="X804" s="6"/>
      <c r="Y804" s="3"/>
    </row>
    <row r="805" spans="1:25">
      <c r="A805" s="95" t="s">
        <v>1303</v>
      </c>
      <c r="B805" s="79">
        <v>766</v>
      </c>
      <c r="C805" s="93" t="s">
        <v>34</v>
      </c>
      <c r="D805" s="88">
        <v>42611</v>
      </c>
      <c r="E805" s="106" t="s">
        <v>17</v>
      </c>
      <c r="F805" s="79" t="s">
        <v>1304</v>
      </c>
      <c r="G805" s="79" t="s">
        <v>1305</v>
      </c>
      <c r="H805" s="104" t="s">
        <v>1320</v>
      </c>
      <c r="I805" s="99" t="s">
        <v>1421</v>
      </c>
      <c r="J805" s="79" t="s">
        <v>1422</v>
      </c>
      <c r="K805" s="179" t="s">
        <v>235</v>
      </c>
      <c r="L805" s="137" t="s">
        <v>1359</v>
      </c>
      <c r="M805" s="79" t="s">
        <v>1397</v>
      </c>
      <c r="N805" s="88">
        <v>42614</v>
      </c>
      <c r="O805" s="88">
        <v>42735</v>
      </c>
      <c r="P805" s="88">
        <v>42725</v>
      </c>
      <c r="Q805" s="144" t="s">
        <v>1423</v>
      </c>
      <c r="R805" s="95" t="s">
        <v>1362</v>
      </c>
      <c r="S805" s="80">
        <v>1</v>
      </c>
      <c r="T805" s="83" t="s">
        <v>68</v>
      </c>
      <c r="U805" s="83" t="s">
        <v>24</v>
      </c>
      <c r="V805" s="100" t="s">
        <v>24</v>
      </c>
      <c r="W805" s="88">
        <v>42731</v>
      </c>
      <c r="X805" s="137"/>
      <c r="Y805" s="152"/>
    </row>
    <row r="806" spans="1:25" customFormat="1" ht="38.25">
      <c r="A806" s="73"/>
      <c r="B806" s="73"/>
      <c r="C806" s="73"/>
      <c r="D806" s="73"/>
      <c r="E806" s="73"/>
      <c r="F806" s="73"/>
      <c r="G806" s="73"/>
      <c r="H806" s="73"/>
      <c r="I806" s="74"/>
      <c r="J806" s="74"/>
      <c r="K806" s="69" t="s">
        <v>368</v>
      </c>
      <c r="L806" s="6" t="s">
        <v>1363</v>
      </c>
      <c r="M806" s="74"/>
      <c r="N806" s="74"/>
      <c r="O806" s="74"/>
      <c r="P806" s="74"/>
      <c r="Q806" s="6"/>
      <c r="R806" s="74"/>
      <c r="S806" s="74"/>
      <c r="T806" s="74"/>
      <c r="U806" s="74"/>
      <c r="V806" s="92"/>
      <c r="W806" s="74"/>
      <c r="X806" s="6"/>
      <c r="Y806" s="3"/>
    </row>
    <row r="807" spans="1:25" customFormat="1">
      <c r="A807" s="73"/>
      <c r="B807" s="73"/>
      <c r="C807" s="73"/>
      <c r="D807" s="73"/>
      <c r="E807" s="73"/>
      <c r="F807" s="73"/>
      <c r="G807" s="73"/>
      <c r="H807" s="73"/>
      <c r="I807" s="99" t="s">
        <v>1424</v>
      </c>
      <c r="J807" s="79" t="s">
        <v>1425</v>
      </c>
      <c r="K807" s="69" t="s">
        <v>235</v>
      </c>
      <c r="L807" s="34" t="s">
        <v>1426</v>
      </c>
      <c r="M807" s="79" t="s">
        <v>1397</v>
      </c>
      <c r="N807" s="88">
        <v>42614</v>
      </c>
      <c r="O807" s="88">
        <v>42735</v>
      </c>
      <c r="P807" s="88">
        <v>42725</v>
      </c>
      <c r="Q807" s="79" t="s">
        <v>1427</v>
      </c>
      <c r="R807" s="95" t="s">
        <v>1428</v>
      </c>
      <c r="S807" s="80">
        <v>1</v>
      </c>
      <c r="T807" s="83" t="s">
        <v>68</v>
      </c>
      <c r="U807" s="83" t="s">
        <v>24</v>
      </c>
      <c r="V807" s="100" t="s">
        <v>24</v>
      </c>
      <c r="W807" s="88">
        <v>42731</v>
      </c>
      <c r="X807" s="6"/>
      <c r="Y807" s="3"/>
    </row>
    <row r="808" spans="1:25" customFormat="1" ht="25.5">
      <c r="A808" s="73"/>
      <c r="B808" s="73"/>
      <c r="C808" s="73"/>
      <c r="D808" s="73"/>
      <c r="E808" s="73"/>
      <c r="F808" s="73"/>
      <c r="G808" s="73"/>
      <c r="H808" s="73"/>
      <c r="I808" s="74"/>
      <c r="J808" s="74"/>
      <c r="K808" s="31" t="s">
        <v>368</v>
      </c>
      <c r="L808" s="7" t="s">
        <v>1429</v>
      </c>
      <c r="M808" s="74"/>
      <c r="N808" s="74"/>
      <c r="O808" s="74"/>
      <c r="P808" s="74"/>
      <c r="Q808" s="74"/>
      <c r="R808" s="74"/>
      <c r="S808" s="74"/>
      <c r="T808" s="74"/>
      <c r="U808" s="74"/>
      <c r="V808" s="92"/>
      <c r="W808" s="74"/>
      <c r="X808" s="6"/>
      <c r="Y808" s="3"/>
    </row>
    <row r="809" spans="1:25" customFormat="1">
      <c r="A809" s="73"/>
      <c r="B809" s="73"/>
      <c r="C809" s="73"/>
      <c r="D809" s="73"/>
      <c r="E809" s="73"/>
      <c r="F809" s="73"/>
      <c r="G809" s="73"/>
      <c r="H809" s="73"/>
      <c r="I809" s="99" t="s">
        <v>1430</v>
      </c>
      <c r="J809" s="79" t="s">
        <v>1431</v>
      </c>
      <c r="K809" s="31" t="s">
        <v>235</v>
      </c>
      <c r="L809" s="7" t="s">
        <v>1426</v>
      </c>
      <c r="M809" s="79" t="s">
        <v>1397</v>
      </c>
      <c r="N809" s="88">
        <v>42614</v>
      </c>
      <c r="O809" s="88">
        <v>42735</v>
      </c>
      <c r="P809" s="88">
        <v>42725</v>
      </c>
      <c r="Q809" s="79" t="s">
        <v>1432</v>
      </c>
      <c r="R809" s="95" t="s">
        <v>1433</v>
      </c>
      <c r="S809" s="80">
        <v>1</v>
      </c>
      <c r="T809" s="83" t="s">
        <v>68</v>
      </c>
      <c r="U809" s="83" t="s">
        <v>24</v>
      </c>
      <c r="V809" s="100" t="s">
        <v>24</v>
      </c>
      <c r="W809" s="88">
        <v>42731</v>
      </c>
      <c r="X809" s="6"/>
      <c r="Y809" s="3"/>
    </row>
    <row r="810" spans="1:25" customFormat="1" ht="51">
      <c r="A810" s="73"/>
      <c r="B810" s="73"/>
      <c r="C810" s="73"/>
      <c r="D810" s="73"/>
      <c r="E810" s="73"/>
      <c r="F810" s="73"/>
      <c r="G810" s="73"/>
      <c r="H810" s="73"/>
      <c r="I810" s="74"/>
      <c r="J810" s="74"/>
      <c r="K810" s="31" t="s">
        <v>368</v>
      </c>
      <c r="L810" s="7" t="s">
        <v>1434</v>
      </c>
      <c r="M810" s="74"/>
      <c r="N810" s="74"/>
      <c r="O810" s="74"/>
      <c r="P810" s="74"/>
      <c r="Q810" s="74"/>
      <c r="R810" s="74"/>
      <c r="S810" s="74"/>
      <c r="T810" s="74"/>
      <c r="U810" s="74"/>
      <c r="V810" s="92"/>
      <c r="W810" s="74"/>
      <c r="X810" s="6"/>
      <c r="Y810" s="3"/>
    </row>
    <row r="811" spans="1:25" customFormat="1">
      <c r="A811" s="73"/>
      <c r="B811" s="73"/>
      <c r="C811" s="73"/>
      <c r="D811" s="73"/>
      <c r="E811" s="73"/>
      <c r="F811" s="73"/>
      <c r="G811" s="73"/>
      <c r="H811" s="73"/>
      <c r="I811" s="99" t="s">
        <v>1435</v>
      </c>
      <c r="J811" s="79" t="s">
        <v>1436</v>
      </c>
      <c r="K811" s="31" t="s">
        <v>235</v>
      </c>
      <c r="L811" s="7" t="s">
        <v>1437</v>
      </c>
      <c r="M811" s="79" t="s">
        <v>1397</v>
      </c>
      <c r="N811" s="88">
        <v>42614</v>
      </c>
      <c r="O811" s="88">
        <v>42735</v>
      </c>
      <c r="P811" s="88">
        <v>42725</v>
      </c>
      <c r="Q811" s="79" t="s">
        <v>1438</v>
      </c>
      <c r="R811" s="95"/>
      <c r="S811" s="80">
        <v>1</v>
      </c>
      <c r="T811" s="83" t="s">
        <v>68</v>
      </c>
      <c r="U811" s="83" t="s">
        <v>24</v>
      </c>
      <c r="V811" s="100" t="s">
        <v>24</v>
      </c>
      <c r="W811" s="88">
        <v>42731</v>
      </c>
      <c r="X811" s="6"/>
      <c r="Y811" s="3"/>
    </row>
    <row r="812" spans="1:25" customFormat="1" ht="25.5">
      <c r="A812" s="73"/>
      <c r="B812" s="73"/>
      <c r="C812" s="73"/>
      <c r="D812" s="73"/>
      <c r="E812" s="73"/>
      <c r="F812" s="73"/>
      <c r="G812" s="73"/>
      <c r="H812" s="73"/>
      <c r="I812" s="74"/>
      <c r="J812" s="74"/>
      <c r="K812" s="31" t="s">
        <v>368</v>
      </c>
      <c r="L812" s="34" t="s">
        <v>1439</v>
      </c>
      <c r="M812" s="74"/>
      <c r="N812" s="74"/>
      <c r="O812" s="74"/>
      <c r="P812" s="74"/>
      <c r="Q812" s="74"/>
      <c r="R812" s="74"/>
      <c r="S812" s="74"/>
      <c r="T812" s="74"/>
      <c r="U812" s="74"/>
      <c r="V812" s="92"/>
      <c r="W812" s="74"/>
      <c r="X812" s="6"/>
      <c r="Y812" s="3"/>
    </row>
    <row r="813" spans="1:25" customFormat="1">
      <c r="A813" s="73"/>
      <c r="B813" s="73"/>
      <c r="C813" s="73"/>
      <c r="D813" s="73"/>
      <c r="E813" s="73"/>
      <c r="F813" s="73"/>
      <c r="G813" s="73"/>
      <c r="H813" s="73"/>
      <c r="I813" s="99" t="s">
        <v>1440</v>
      </c>
      <c r="J813" s="79" t="s">
        <v>1441</v>
      </c>
      <c r="K813" s="31" t="s">
        <v>235</v>
      </c>
      <c r="L813" s="34" t="s">
        <v>1442</v>
      </c>
      <c r="M813" s="79" t="s">
        <v>1397</v>
      </c>
      <c r="N813" s="88">
        <v>42614</v>
      </c>
      <c r="O813" s="88">
        <v>42735</v>
      </c>
      <c r="P813" s="88">
        <v>42725</v>
      </c>
      <c r="Q813" s="79" t="s">
        <v>1443</v>
      </c>
      <c r="R813" s="95" t="s">
        <v>1444</v>
      </c>
      <c r="S813" s="80">
        <v>1</v>
      </c>
      <c r="T813" s="83" t="s">
        <v>68</v>
      </c>
      <c r="U813" s="83" t="s">
        <v>24</v>
      </c>
      <c r="V813" s="100" t="s">
        <v>24</v>
      </c>
      <c r="W813" s="88">
        <v>42731</v>
      </c>
      <c r="X813" s="6"/>
      <c r="Y813" s="3"/>
    </row>
    <row r="814" spans="1:25" customFormat="1" ht="25.5">
      <c r="A814" s="74"/>
      <c r="B814" s="74"/>
      <c r="C814" s="74"/>
      <c r="D814" s="74"/>
      <c r="E814" s="74"/>
      <c r="F814" s="74"/>
      <c r="G814" s="74"/>
      <c r="H814" s="74"/>
      <c r="I814" s="74"/>
      <c r="J814" s="74"/>
      <c r="K814" s="31" t="s">
        <v>368</v>
      </c>
      <c r="L814" s="7" t="s">
        <v>1445</v>
      </c>
      <c r="M814" s="74"/>
      <c r="N814" s="74"/>
      <c r="O814" s="74"/>
      <c r="P814" s="74"/>
      <c r="Q814" s="74"/>
      <c r="R814" s="74"/>
      <c r="S814" s="74"/>
      <c r="T814" s="74"/>
      <c r="U814" s="74"/>
      <c r="V814" s="92"/>
      <c r="W814" s="74"/>
      <c r="X814" s="6"/>
      <c r="Y814" s="3"/>
    </row>
    <row r="815" spans="1:25" customFormat="1" ht="38.25">
      <c r="A815" s="73"/>
      <c r="B815" s="73"/>
      <c r="C815" s="73"/>
      <c r="D815" s="73"/>
      <c r="E815" s="73"/>
      <c r="F815" s="73"/>
      <c r="G815" s="73"/>
      <c r="H815" s="73"/>
      <c r="I815" s="73"/>
      <c r="J815" s="73"/>
      <c r="K815" s="73"/>
      <c r="L815" s="73"/>
      <c r="M815" s="73"/>
      <c r="N815" s="73"/>
      <c r="O815" s="73"/>
      <c r="P815" s="73"/>
      <c r="Q815" s="9"/>
      <c r="R815" s="13" t="s">
        <v>1446</v>
      </c>
      <c r="S815" s="73"/>
      <c r="T815" s="73"/>
      <c r="U815" s="73"/>
      <c r="V815" s="91"/>
      <c r="W815" s="73"/>
      <c r="X815" s="73"/>
      <c r="Y815" s="94"/>
    </row>
    <row r="816" spans="1:25" customFormat="1" ht="38.25">
      <c r="A816" s="73"/>
      <c r="B816" s="73"/>
      <c r="C816" s="73"/>
      <c r="D816" s="73"/>
      <c r="E816" s="73"/>
      <c r="F816" s="73"/>
      <c r="G816" s="73"/>
      <c r="H816" s="73"/>
      <c r="I816" s="73"/>
      <c r="J816" s="73"/>
      <c r="K816" s="73"/>
      <c r="L816" s="73"/>
      <c r="M816" s="73"/>
      <c r="N816" s="73"/>
      <c r="O816" s="73"/>
      <c r="P816" s="73"/>
      <c r="Q816" s="6" t="s">
        <v>1447</v>
      </c>
      <c r="R816" s="13" t="s">
        <v>1448</v>
      </c>
      <c r="S816" s="73"/>
      <c r="T816" s="73"/>
      <c r="U816" s="73"/>
      <c r="V816" s="91"/>
      <c r="W816" s="73"/>
      <c r="X816" s="73"/>
      <c r="Y816" s="94"/>
    </row>
    <row r="817" spans="1:25" customFormat="1">
      <c r="A817" s="73"/>
      <c r="B817" s="73"/>
      <c r="C817" s="73"/>
      <c r="D817" s="73"/>
      <c r="E817" s="73"/>
      <c r="F817" s="73"/>
      <c r="G817" s="73"/>
      <c r="H817" s="73"/>
      <c r="I817" s="73"/>
      <c r="J817" s="73"/>
      <c r="K817" s="73"/>
      <c r="L817" s="73"/>
      <c r="M817" s="73"/>
      <c r="N817" s="73"/>
      <c r="O817" s="73"/>
      <c r="P817" s="73"/>
      <c r="Q817" s="6" t="s">
        <v>1449</v>
      </c>
      <c r="R817" s="13"/>
      <c r="S817" s="73"/>
      <c r="T817" s="73"/>
      <c r="U817" s="73"/>
      <c r="V817" s="91"/>
      <c r="W817" s="73"/>
      <c r="X817" s="73"/>
      <c r="Y817" s="94"/>
    </row>
    <row r="818" spans="1:25" customFormat="1" ht="25.5">
      <c r="A818" s="73"/>
      <c r="B818" s="73"/>
      <c r="C818" s="73"/>
      <c r="D818" s="73"/>
      <c r="E818" s="73"/>
      <c r="F818" s="73"/>
      <c r="G818" s="73"/>
      <c r="H818" s="73"/>
      <c r="I818" s="73"/>
      <c r="J818" s="73"/>
      <c r="K818" s="73"/>
      <c r="L818" s="73"/>
      <c r="M818" s="73"/>
      <c r="N818" s="73"/>
      <c r="O818" s="73"/>
      <c r="P818" s="73"/>
      <c r="Q818" s="6" t="s">
        <v>1450</v>
      </c>
      <c r="R818" s="13"/>
      <c r="S818" s="73"/>
      <c r="T818" s="73"/>
      <c r="U818" s="73"/>
      <c r="V818" s="91"/>
      <c r="W818" s="73"/>
      <c r="X818" s="73"/>
      <c r="Y818" s="94"/>
    </row>
    <row r="819" spans="1:25" customFormat="1" ht="38.25">
      <c r="A819" s="74"/>
      <c r="B819" s="74"/>
      <c r="C819" s="74"/>
      <c r="D819" s="74"/>
      <c r="E819" s="74"/>
      <c r="F819" s="74"/>
      <c r="G819" s="74"/>
      <c r="H819" s="74"/>
      <c r="I819" s="74"/>
      <c r="J819" s="74"/>
      <c r="K819" s="74"/>
      <c r="L819" s="74"/>
      <c r="M819" s="74"/>
      <c r="N819" s="74"/>
      <c r="O819" s="74"/>
      <c r="P819" s="74"/>
      <c r="Q819" s="6" t="s">
        <v>1451</v>
      </c>
      <c r="R819" s="13"/>
      <c r="S819" s="74"/>
      <c r="T819" s="74"/>
      <c r="U819" s="74"/>
      <c r="V819" s="92"/>
      <c r="W819" s="74"/>
      <c r="X819" s="74"/>
      <c r="Y819" s="94"/>
    </row>
    <row r="820" spans="1:25" customFormat="1" ht="38.25">
      <c r="A820" s="73"/>
      <c r="B820" s="73"/>
      <c r="C820" s="73"/>
      <c r="D820" s="73"/>
      <c r="E820" s="73"/>
      <c r="F820" s="73"/>
      <c r="G820" s="73"/>
      <c r="H820" s="73"/>
      <c r="I820" s="73"/>
      <c r="J820" s="73"/>
      <c r="K820" s="73"/>
      <c r="L820" s="73"/>
      <c r="M820" s="73"/>
      <c r="N820" s="73"/>
      <c r="O820" s="73"/>
      <c r="P820" s="73"/>
      <c r="Q820" s="9"/>
      <c r="R820" s="13" t="s">
        <v>1452</v>
      </c>
      <c r="S820" s="73"/>
      <c r="T820" s="73"/>
      <c r="U820" s="73"/>
      <c r="V820" s="91"/>
      <c r="W820" s="73"/>
      <c r="X820" s="73"/>
      <c r="Y820" s="94"/>
    </row>
    <row r="821" spans="1:25" customFormat="1" ht="38.25">
      <c r="A821" s="73"/>
      <c r="B821" s="73"/>
      <c r="C821" s="73"/>
      <c r="D821" s="73"/>
      <c r="E821" s="73"/>
      <c r="F821" s="73"/>
      <c r="G821" s="73"/>
      <c r="H821" s="73"/>
      <c r="I821" s="73"/>
      <c r="J821" s="73"/>
      <c r="K821" s="73"/>
      <c r="L821" s="73"/>
      <c r="M821" s="73"/>
      <c r="N821" s="73"/>
      <c r="O821" s="73"/>
      <c r="P821" s="73"/>
      <c r="Q821" s="6" t="s">
        <v>1453</v>
      </c>
      <c r="R821" s="13" t="s">
        <v>1454</v>
      </c>
      <c r="S821" s="73"/>
      <c r="T821" s="73"/>
      <c r="U821" s="73"/>
      <c r="V821" s="91"/>
      <c r="W821" s="73"/>
      <c r="X821" s="73"/>
      <c r="Y821" s="94"/>
    </row>
    <row r="822" spans="1:25" customFormat="1">
      <c r="A822" s="73"/>
      <c r="B822" s="73"/>
      <c r="C822" s="73"/>
      <c r="D822" s="73"/>
      <c r="E822" s="73"/>
      <c r="F822" s="73"/>
      <c r="G822" s="73"/>
      <c r="H822" s="73"/>
      <c r="I822" s="73"/>
      <c r="J822" s="73"/>
      <c r="K822" s="73"/>
      <c r="L822" s="73"/>
      <c r="M822" s="73"/>
      <c r="N822" s="73"/>
      <c r="O822" s="73"/>
      <c r="P822" s="73"/>
      <c r="Q822" s="9"/>
      <c r="R822" s="13"/>
      <c r="S822" s="73"/>
      <c r="T822" s="73"/>
      <c r="U822" s="73"/>
      <c r="V822" s="91"/>
      <c r="W822" s="73"/>
      <c r="X822" s="73"/>
      <c r="Y822" s="94"/>
    </row>
    <row r="823" spans="1:25" customFormat="1">
      <c r="A823" s="73"/>
      <c r="B823" s="73"/>
      <c r="C823" s="73"/>
      <c r="D823" s="73"/>
      <c r="E823" s="73"/>
      <c r="F823" s="73"/>
      <c r="G823" s="73"/>
      <c r="H823" s="73"/>
      <c r="I823" s="73"/>
      <c r="J823" s="73"/>
      <c r="K823" s="73"/>
      <c r="L823" s="73"/>
      <c r="M823" s="73"/>
      <c r="N823" s="73"/>
      <c r="O823" s="73"/>
      <c r="P823" s="73"/>
      <c r="Q823" s="6" t="s">
        <v>1449</v>
      </c>
      <c r="R823" s="13"/>
      <c r="S823" s="73"/>
      <c r="T823" s="73"/>
      <c r="U823" s="73"/>
      <c r="V823" s="91"/>
      <c r="W823" s="73"/>
      <c r="X823" s="73"/>
      <c r="Y823" s="94"/>
    </row>
    <row r="824" spans="1:25" customFormat="1" ht="25.5">
      <c r="A824" s="73"/>
      <c r="B824" s="73"/>
      <c r="C824" s="73"/>
      <c r="D824" s="73"/>
      <c r="E824" s="73"/>
      <c r="F824" s="73"/>
      <c r="G824" s="73"/>
      <c r="H824" s="73"/>
      <c r="I824" s="73"/>
      <c r="J824" s="73"/>
      <c r="K824" s="73"/>
      <c r="L824" s="73"/>
      <c r="M824" s="73"/>
      <c r="N824" s="73"/>
      <c r="O824" s="73"/>
      <c r="P824" s="73"/>
      <c r="Q824" s="6" t="s">
        <v>1455</v>
      </c>
      <c r="R824" s="13"/>
      <c r="S824" s="73"/>
      <c r="T824" s="73"/>
      <c r="U824" s="73"/>
      <c r="V824" s="91"/>
      <c r="W824" s="73"/>
      <c r="X824" s="73"/>
      <c r="Y824" s="94"/>
    </row>
    <row r="825" spans="1:25" customFormat="1" ht="38.25">
      <c r="A825" s="74"/>
      <c r="B825" s="74"/>
      <c r="C825" s="74"/>
      <c r="D825" s="74"/>
      <c r="E825" s="74"/>
      <c r="F825" s="74"/>
      <c r="G825" s="74"/>
      <c r="H825" s="74"/>
      <c r="I825" s="74"/>
      <c r="J825" s="74"/>
      <c r="K825" s="74"/>
      <c r="L825" s="74"/>
      <c r="M825" s="74"/>
      <c r="N825" s="74"/>
      <c r="O825" s="74"/>
      <c r="P825" s="74"/>
      <c r="Q825" s="6" t="s">
        <v>1456</v>
      </c>
      <c r="R825" s="13"/>
      <c r="S825" s="74"/>
      <c r="T825" s="74"/>
      <c r="U825" s="74"/>
      <c r="V825" s="92"/>
      <c r="W825" s="74"/>
      <c r="X825" s="74"/>
      <c r="Y825" s="94"/>
    </row>
    <row r="826" spans="1:25" customFormat="1" ht="38.25">
      <c r="A826" s="73"/>
      <c r="B826" s="73"/>
      <c r="C826" s="73"/>
      <c r="D826" s="73"/>
      <c r="E826" s="73"/>
      <c r="F826" s="73"/>
      <c r="G826" s="73"/>
      <c r="H826" s="73"/>
      <c r="I826" s="73"/>
      <c r="J826" s="73"/>
      <c r="K826" s="73"/>
      <c r="L826" s="73"/>
      <c r="M826" s="73"/>
      <c r="N826" s="73"/>
      <c r="O826" s="73"/>
      <c r="P826" s="73"/>
      <c r="Q826" s="9"/>
      <c r="R826" s="13" t="s">
        <v>1457</v>
      </c>
      <c r="S826" s="73"/>
      <c r="T826" s="73"/>
      <c r="U826" s="73"/>
      <c r="V826" s="91"/>
      <c r="W826" s="73"/>
      <c r="X826" s="73"/>
      <c r="Y826" s="94"/>
    </row>
    <row r="827" spans="1:25" customFormat="1" ht="38.25">
      <c r="A827" s="73"/>
      <c r="B827" s="73"/>
      <c r="C827" s="73"/>
      <c r="D827" s="73"/>
      <c r="E827" s="73"/>
      <c r="F827" s="73"/>
      <c r="G827" s="73"/>
      <c r="H827" s="73"/>
      <c r="I827" s="73"/>
      <c r="J827" s="73"/>
      <c r="K827" s="73"/>
      <c r="L827" s="73"/>
      <c r="M827" s="73"/>
      <c r="N827" s="73"/>
      <c r="O827" s="73"/>
      <c r="P827" s="73"/>
      <c r="Q827" s="6" t="s">
        <v>1458</v>
      </c>
      <c r="R827" s="13" t="s">
        <v>1459</v>
      </c>
      <c r="S827" s="73"/>
      <c r="T827" s="73"/>
      <c r="U827" s="73"/>
      <c r="V827" s="91"/>
      <c r="W827" s="73"/>
      <c r="X827" s="73"/>
      <c r="Y827" s="94"/>
    </row>
    <row r="828" spans="1:25" customFormat="1">
      <c r="A828" s="73"/>
      <c r="B828" s="73"/>
      <c r="C828" s="73"/>
      <c r="D828" s="73"/>
      <c r="E828" s="73"/>
      <c r="F828" s="73"/>
      <c r="G828" s="73"/>
      <c r="H828" s="73"/>
      <c r="I828" s="73"/>
      <c r="J828" s="73"/>
      <c r="K828" s="73"/>
      <c r="L828" s="73"/>
      <c r="M828" s="73"/>
      <c r="N828" s="73"/>
      <c r="O828" s="73"/>
      <c r="P828" s="73"/>
      <c r="Q828" s="6" t="s">
        <v>1449</v>
      </c>
      <c r="R828" s="13"/>
      <c r="S828" s="73"/>
      <c r="T828" s="73"/>
      <c r="U828" s="73"/>
      <c r="V828" s="91"/>
      <c r="W828" s="73"/>
      <c r="X828" s="73"/>
      <c r="Y828" s="94"/>
    </row>
    <row r="829" spans="1:25" customFormat="1" ht="25.5">
      <c r="A829" s="73"/>
      <c r="B829" s="73"/>
      <c r="C829" s="73"/>
      <c r="D829" s="73"/>
      <c r="E829" s="73"/>
      <c r="F829" s="73"/>
      <c r="G829" s="73"/>
      <c r="H829" s="73"/>
      <c r="I829" s="73"/>
      <c r="J829" s="73"/>
      <c r="K829" s="73"/>
      <c r="L829" s="73"/>
      <c r="M829" s="73"/>
      <c r="N829" s="73"/>
      <c r="O829" s="73"/>
      <c r="P829" s="73"/>
      <c r="Q829" s="6" t="s">
        <v>1460</v>
      </c>
      <c r="R829" s="13"/>
      <c r="S829" s="73"/>
      <c r="T829" s="73"/>
      <c r="U829" s="73"/>
      <c r="V829" s="91"/>
      <c r="W829" s="73"/>
      <c r="X829" s="73"/>
      <c r="Y829" s="94"/>
    </row>
    <row r="830" spans="1:25" customFormat="1" ht="38.25">
      <c r="A830" s="74"/>
      <c r="B830" s="74"/>
      <c r="C830" s="74"/>
      <c r="D830" s="74"/>
      <c r="E830" s="74"/>
      <c r="F830" s="74"/>
      <c r="G830" s="74"/>
      <c r="H830" s="74"/>
      <c r="I830" s="74"/>
      <c r="J830" s="74"/>
      <c r="K830" s="74"/>
      <c r="L830" s="74"/>
      <c r="M830" s="74"/>
      <c r="N830" s="74"/>
      <c r="O830" s="74"/>
      <c r="P830" s="74"/>
      <c r="Q830" s="6" t="s">
        <v>1456</v>
      </c>
      <c r="R830" s="13"/>
      <c r="S830" s="73"/>
      <c r="T830" s="73"/>
      <c r="U830" s="73"/>
      <c r="V830" s="91"/>
      <c r="W830" s="73"/>
      <c r="X830" s="74"/>
      <c r="Y830" s="94"/>
    </row>
    <row r="831" spans="1:25">
      <c r="A831" s="95">
        <v>20167400188933</v>
      </c>
      <c r="B831" s="79">
        <v>780</v>
      </c>
      <c r="C831" s="93" t="s">
        <v>60</v>
      </c>
      <c r="D831" s="88">
        <v>42648</v>
      </c>
      <c r="E831" s="106" t="s">
        <v>17</v>
      </c>
      <c r="F831" s="79" t="s">
        <v>1461</v>
      </c>
      <c r="G831" s="79" t="s">
        <v>184</v>
      </c>
      <c r="H831" s="79" t="s">
        <v>1462</v>
      </c>
      <c r="I831" s="99" t="s">
        <v>1463</v>
      </c>
      <c r="J831" s="87" t="s">
        <v>1464</v>
      </c>
      <c r="K831" s="111" t="s">
        <v>235</v>
      </c>
      <c r="L831" s="87" t="s">
        <v>1465</v>
      </c>
      <c r="M831" s="139" t="s">
        <v>65</v>
      </c>
      <c r="N831" s="88">
        <v>42695</v>
      </c>
      <c r="O831" s="88">
        <v>42735</v>
      </c>
      <c r="P831" s="88">
        <v>42732</v>
      </c>
      <c r="Q831" s="87" t="s">
        <v>1466</v>
      </c>
      <c r="R831" s="110">
        <v>20167400215263</v>
      </c>
      <c r="S831" s="73"/>
      <c r="T831" s="73"/>
      <c r="U831" s="73"/>
      <c r="V831" s="91"/>
      <c r="W831" s="73"/>
      <c r="X831" s="87"/>
      <c r="Y831" s="98"/>
    </row>
    <row r="832" spans="1:25" customFormat="1" ht="25.5">
      <c r="A832" s="74"/>
      <c r="B832" s="74"/>
      <c r="C832" s="74"/>
      <c r="D832" s="74"/>
      <c r="E832" s="74"/>
      <c r="F832" s="74"/>
      <c r="G832" s="74"/>
      <c r="H832" s="74"/>
      <c r="I832" s="74"/>
      <c r="J832" s="74"/>
      <c r="K832" s="74"/>
      <c r="L832" s="74"/>
      <c r="M832" s="5" t="s">
        <v>1467</v>
      </c>
      <c r="N832" s="74"/>
      <c r="O832" s="74"/>
      <c r="P832" s="74"/>
      <c r="Q832" s="74"/>
      <c r="R832" s="74"/>
      <c r="S832" s="74"/>
      <c r="T832" s="74"/>
      <c r="U832" s="74"/>
      <c r="V832" s="92"/>
      <c r="W832" s="74"/>
      <c r="X832" s="74"/>
      <c r="Y832" s="94"/>
    </row>
    <row r="833" spans="1:25">
      <c r="A833" s="95">
        <v>20167400188933</v>
      </c>
      <c r="B833" s="79">
        <v>781</v>
      </c>
      <c r="C833" s="93" t="s">
        <v>60</v>
      </c>
      <c r="D833" s="88">
        <v>42648</v>
      </c>
      <c r="E833" s="106" t="s">
        <v>17</v>
      </c>
      <c r="F833" s="79" t="s">
        <v>1461</v>
      </c>
      <c r="G833" s="79" t="s">
        <v>1468</v>
      </c>
      <c r="H833" s="79" t="s">
        <v>1462</v>
      </c>
      <c r="I833" s="99" t="s">
        <v>1469</v>
      </c>
      <c r="J833" s="87" t="s">
        <v>1470</v>
      </c>
      <c r="K833" s="111" t="s">
        <v>235</v>
      </c>
      <c r="L833" s="87" t="s">
        <v>1471</v>
      </c>
      <c r="M833" s="139" t="s">
        <v>65</v>
      </c>
      <c r="N833" s="88">
        <v>42695</v>
      </c>
      <c r="O833" s="88">
        <v>42735</v>
      </c>
      <c r="P833" s="88">
        <v>42797</v>
      </c>
      <c r="Q833" s="87" t="s">
        <v>1472</v>
      </c>
      <c r="R833" s="110"/>
      <c r="S833" s="79"/>
      <c r="T833" s="79"/>
      <c r="U833" s="87"/>
      <c r="V833" s="108"/>
      <c r="W833" s="87"/>
      <c r="X833" s="87"/>
      <c r="Y833" s="98"/>
    </row>
    <row r="834" spans="1:25" customFormat="1" ht="25.5">
      <c r="A834" s="74"/>
      <c r="B834" s="74"/>
      <c r="C834" s="74"/>
      <c r="D834" s="74"/>
      <c r="E834" s="74"/>
      <c r="F834" s="74"/>
      <c r="G834" s="74"/>
      <c r="H834" s="74"/>
      <c r="I834" s="74"/>
      <c r="J834" s="74"/>
      <c r="K834" s="74"/>
      <c r="L834" s="74"/>
      <c r="M834" s="5" t="s">
        <v>1467</v>
      </c>
      <c r="N834" s="74"/>
      <c r="O834" s="74"/>
      <c r="P834" s="74"/>
      <c r="Q834" s="74"/>
      <c r="R834" s="74"/>
      <c r="S834" s="74"/>
      <c r="T834" s="74"/>
      <c r="U834" s="74"/>
      <c r="V834" s="109"/>
      <c r="W834" s="74"/>
      <c r="X834" s="74"/>
      <c r="Y834" s="94"/>
    </row>
    <row r="835" spans="1:25">
      <c r="A835" s="95">
        <v>20167400188933</v>
      </c>
      <c r="B835" s="79">
        <v>782</v>
      </c>
      <c r="C835" s="93" t="s">
        <v>60</v>
      </c>
      <c r="D835" s="88">
        <v>42648</v>
      </c>
      <c r="E835" s="106" t="s">
        <v>17</v>
      </c>
      <c r="F835" s="79" t="s">
        <v>1461</v>
      </c>
      <c r="G835" s="79" t="s">
        <v>184</v>
      </c>
      <c r="H835" s="79" t="s">
        <v>1462</v>
      </c>
      <c r="I835" s="99" t="s">
        <v>1473</v>
      </c>
      <c r="J835" s="87" t="s">
        <v>1474</v>
      </c>
      <c r="K835" s="111" t="s">
        <v>235</v>
      </c>
      <c r="L835" s="137" t="s">
        <v>1475</v>
      </c>
      <c r="M835" s="79" t="s">
        <v>65</v>
      </c>
      <c r="N835" s="88">
        <v>42695</v>
      </c>
      <c r="O835" s="88">
        <v>42735</v>
      </c>
      <c r="P835" s="88">
        <v>42797</v>
      </c>
      <c r="Q835" s="87" t="s">
        <v>1476</v>
      </c>
      <c r="R835" s="110"/>
      <c r="S835" s="79"/>
      <c r="T835" s="79"/>
      <c r="U835" s="87"/>
      <c r="V835" s="108"/>
      <c r="W835" s="87"/>
      <c r="X835" s="87"/>
      <c r="Y835" s="98"/>
    </row>
    <row r="836" spans="1:25" customFormat="1" ht="25.5">
      <c r="A836" s="73"/>
      <c r="B836" s="73"/>
      <c r="C836" s="73"/>
      <c r="D836" s="73"/>
      <c r="E836" s="73"/>
      <c r="F836" s="73"/>
      <c r="G836" s="73"/>
      <c r="H836" s="73"/>
      <c r="I836" s="73"/>
      <c r="J836" s="73"/>
      <c r="K836" s="73"/>
      <c r="L836" s="6" t="s">
        <v>1477</v>
      </c>
      <c r="M836" s="73"/>
      <c r="N836" s="73"/>
      <c r="O836" s="73"/>
      <c r="P836" s="73"/>
      <c r="Q836" s="73"/>
      <c r="R836" s="73"/>
      <c r="S836" s="73"/>
      <c r="T836" s="73"/>
      <c r="U836" s="73"/>
      <c r="V836" s="112"/>
      <c r="W836" s="73"/>
      <c r="X836" s="73"/>
      <c r="Y836" s="94"/>
    </row>
    <row r="837" spans="1:25" customFormat="1">
      <c r="A837" s="74"/>
      <c r="B837" s="74"/>
      <c r="C837" s="74"/>
      <c r="D837" s="74"/>
      <c r="E837" s="74"/>
      <c r="F837" s="74"/>
      <c r="G837" s="74"/>
      <c r="H837" s="74"/>
      <c r="I837" s="74"/>
      <c r="J837" s="74"/>
      <c r="K837" s="74"/>
      <c r="L837" s="6" t="s">
        <v>1478</v>
      </c>
      <c r="M837" s="74"/>
      <c r="N837" s="74"/>
      <c r="O837" s="74"/>
      <c r="P837" s="74"/>
      <c r="Q837" s="74"/>
      <c r="R837" s="74"/>
      <c r="S837" s="74"/>
      <c r="T837" s="74"/>
      <c r="U837" s="74"/>
      <c r="V837" s="109"/>
      <c r="W837" s="74"/>
      <c r="X837" s="74"/>
      <c r="Y837" s="94"/>
    </row>
    <row r="838" spans="1:25">
      <c r="A838" s="95">
        <v>20167400188933</v>
      </c>
      <c r="B838" s="79">
        <v>783</v>
      </c>
      <c r="C838" s="93" t="s">
        <v>60</v>
      </c>
      <c r="D838" s="88">
        <v>42648</v>
      </c>
      <c r="E838" s="106" t="s">
        <v>17</v>
      </c>
      <c r="F838" s="79" t="s">
        <v>1461</v>
      </c>
      <c r="G838" s="79" t="s">
        <v>21</v>
      </c>
      <c r="H838" s="79" t="s">
        <v>1462</v>
      </c>
      <c r="I838" s="99" t="s">
        <v>1479</v>
      </c>
      <c r="J838" s="87" t="s">
        <v>1480</v>
      </c>
      <c r="K838" s="111" t="s">
        <v>235</v>
      </c>
      <c r="L838" s="137" t="s">
        <v>1481</v>
      </c>
      <c r="M838" s="139" t="s">
        <v>65</v>
      </c>
      <c r="N838" s="88">
        <v>42695</v>
      </c>
      <c r="O838" s="88">
        <v>42735</v>
      </c>
      <c r="P838" s="88">
        <v>42797</v>
      </c>
      <c r="Q838" s="99" t="s">
        <v>1482</v>
      </c>
      <c r="R838" s="110"/>
      <c r="S838" s="79"/>
      <c r="T838" s="79"/>
      <c r="U838" s="87"/>
      <c r="V838" s="108"/>
      <c r="W838" s="87"/>
      <c r="X838" s="87"/>
      <c r="Y838" s="98"/>
    </row>
    <row r="839" spans="1:25" customFormat="1" ht="38.25">
      <c r="A839" s="74"/>
      <c r="B839" s="74"/>
      <c r="C839" s="74"/>
      <c r="D839" s="74"/>
      <c r="E839" s="74"/>
      <c r="F839" s="74"/>
      <c r="G839" s="74"/>
      <c r="H839" s="74"/>
      <c r="I839" s="74"/>
      <c r="J839" s="74"/>
      <c r="K839" s="74"/>
      <c r="L839" s="6" t="s">
        <v>1483</v>
      </c>
      <c r="M839" s="5" t="s">
        <v>1467</v>
      </c>
      <c r="N839" s="74"/>
      <c r="O839" s="74"/>
      <c r="P839" s="74"/>
      <c r="Q839" s="74"/>
      <c r="R839" s="74"/>
      <c r="S839" s="74"/>
      <c r="T839" s="74"/>
      <c r="U839" s="74"/>
      <c r="V839" s="109"/>
      <c r="W839" s="74"/>
      <c r="X839" s="74"/>
      <c r="Y839" s="94"/>
    </row>
    <row r="840" spans="1:25">
      <c r="A840" s="95">
        <v>20167400188933</v>
      </c>
      <c r="B840" s="79">
        <v>784</v>
      </c>
      <c r="C840" s="93" t="s">
        <v>60</v>
      </c>
      <c r="D840" s="88">
        <v>42648</v>
      </c>
      <c r="E840" s="106" t="s">
        <v>17</v>
      </c>
      <c r="F840" s="79" t="s">
        <v>1461</v>
      </c>
      <c r="G840" s="87" t="s">
        <v>1484</v>
      </c>
      <c r="H840" s="79" t="s">
        <v>1462</v>
      </c>
      <c r="I840" s="99" t="s">
        <v>1485</v>
      </c>
      <c r="J840" s="87" t="s">
        <v>1486</v>
      </c>
      <c r="K840" s="111" t="s">
        <v>235</v>
      </c>
      <c r="L840" s="137" t="s">
        <v>1487</v>
      </c>
      <c r="M840" s="139" t="s">
        <v>65</v>
      </c>
      <c r="N840" s="88">
        <v>42695</v>
      </c>
      <c r="O840" s="88">
        <v>42735</v>
      </c>
      <c r="P840" s="88">
        <v>42797</v>
      </c>
      <c r="Q840" s="87" t="s">
        <v>1488</v>
      </c>
      <c r="R840" s="110"/>
      <c r="S840" s="79"/>
      <c r="T840" s="79"/>
      <c r="U840" s="87"/>
      <c r="V840" s="108"/>
      <c r="W840" s="87"/>
      <c r="X840" s="87"/>
      <c r="Y840" s="98"/>
    </row>
    <row r="841" spans="1:25" customFormat="1" ht="25.5">
      <c r="A841" s="74"/>
      <c r="B841" s="74"/>
      <c r="C841" s="74"/>
      <c r="D841" s="74"/>
      <c r="E841" s="74"/>
      <c r="F841" s="74"/>
      <c r="G841" s="74"/>
      <c r="H841" s="74"/>
      <c r="I841" s="74"/>
      <c r="J841" s="74"/>
      <c r="K841" s="74"/>
      <c r="L841" s="6" t="s">
        <v>1489</v>
      </c>
      <c r="M841" s="5" t="s">
        <v>1467</v>
      </c>
      <c r="N841" s="74"/>
      <c r="O841" s="74"/>
      <c r="P841" s="74"/>
      <c r="Q841" s="74"/>
      <c r="R841" s="74"/>
      <c r="S841" s="74"/>
      <c r="T841" s="74"/>
      <c r="U841" s="74"/>
      <c r="V841" s="109"/>
      <c r="W841" s="74"/>
      <c r="X841" s="74"/>
      <c r="Y841" s="94"/>
    </row>
    <row r="842" spans="1:25">
      <c r="A842" s="95">
        <v>20167400188933</v>
      </c>
      <c r="B842" s="79">
        <v>785</v>
      </c>
      <c r="C842" s="93" t="s">
        <v>60</v>
      </c>
      <c r="D842" s="88">
        <v>42648</v>
      </c>
      <c r="E842" s="106" t="s">
        <v>17</v>
      </c>
      <c r="F842" s="79" t="s">
        <v>1461</v>
      </c>
      <c r="G842" s="87" t="s">
        <v>1484</v>
      </c>
      <c r="H842" s="79" t="s">
        <v>1462</v>
      </c>
      <c r="I842" s="99" t="s">
        <v>1490</v>
      </c>
      <c r="J842" s="87" t="s">
        <v>1491</v>
      </c>
      <c r="K842" s="111" t="s">
        <v>235</v>
      </c>
      <c r="L842" s="87" t="s">
        <v>1492</v>
      </c>
      <c r="M842" s="139" t="s">
        <v>65</v>
      </c>
      <c r="N842" s="88">
        <v>42695</v>
      </c>
      <c r="O842" s="88">
        <v>42735</v>
      </c>
      <c r="P842" s="88">
        <v>42710</v>
      </c>
      <c r="Q842" s="87" t="s">
        <v>1493</v>
      </c>
      <c r="R842" s="110"/>
      <c r="S842" s="79"/>
      <c r="T842" s="79"/>
      <c r="U842" s="87"/>
      <c r="V842" s="108"/>
      <c r="W842" s="87"/>
      <c r="X842" s="87"/>
      <c r="Y842" s="98"/>
    </row>
    <row r="843" spans="1:25" customFormat="1" ht="25.5">
      <c r="A843" s="74"/>
      <c r="B843" s="74"/>
      <c r="C843" s="74"/>
      <c r="D843" s="74"/>
      <c r="E843" s="74"/>
      <c r="F843" s="74"/>
      <c r="G843" s="74"/>
      <c r="H843" s="74"/>
      <c r="I843" s="74"/>
      <c r="J843" s="74"/>
      <c r="K843" s="74"/>
      <c r="L843" s="74"/>
      <c r="M843" s="5" t="s">
        <v>1467</v>
      </c>
      <c r="N843" s="74"/>
      <c r="O843" s="74"/>
      <c r="P843" s="74"/>
      <c r="Q843" s="74"/>
      <c r="R843" s="74"/>
      <c r="S843" s="74"/>
      <c r="T843" s="74"/>
      <c r="U843" s="74"/>
      <c r="V843" s="109"/>
      <c r="W843" s="74"/>
      <c r="X843" s="74"/>
      <c r="Y843" s="94"/>
    </row>
    <row r="844" spans="1:25">
      <c r="A844" s="138">
        <v>20161100164463</v>
      </c>
      <c r="B844" s="139">
        <v>779</v>
      </c>
      <c r="C844" s="140" t="s">
        <v>423</v>
      </c>
      <c r="D844" s="141">
        <v>42625</v>
      </c>
      <c r="E844" s="175" t="s">
        <v>17</v>
      </c>
      <c r="F844" s="139" t="s">
        <v>1461</v>
      </c>
      <c r="G844" s="139" t="s">
        <v>1494</v>
      </c>
      <c r="H844" s="139" t="s">
        <v>1495</v>
      </c>
      <c r="I844" s="144" t="s">
        <v>1496</v>
      </c>
      <c r="J844" s="137" t="s">
        <v>1497</v>
      </c>
      <c r="K844" s="179" t="s">
        <v>368</v>
      </c>
      <c r="L844" s="137" t="s">
        <v>1498</v>
      </c>
      <c r="M844" s="139" t="s">
        <v>18</v>
      </c>
      <c r="N844" s="141">
        <v>42653</v>
      </c>
      <c r="O844" s="141">
        <v>42735</v>
      </c>
      <c r="P844" s="141">
        <v>42734</v>
      </c>
      <c r="Q844" s="137" t="s">
        <v>1499</v>
      </c>
      <c r="R844" s="138">
        <v>20161100216723</v>
      </c>
      <c r="S844" s="139"/>
      <c r="T844" s="139"/>
      <c r="U844" s="137"/>
      <c r="V844" s="164"/>
      <c r="W844" s="141">
        <v>42734</v>
      </c>
      <c r="X844" s="137"/>
      <c r="Y844" s="152"/>
    </row>
    <row r="845" spans="1:25">
      <c r="A845" s="24"/>
      <c r="R845" s="24"/>
    </row>
    <row r="846" spans="1:25">
      <c r="A846" s="24"/>
      <c r="R846" s="24"/>
    </row>
    <row r="847" spans="1:25">
      <c r="A847" s="24"/>
      <c r="R847" s="24"/>
    </row>
    <row r="848" spans="1:25">
      <c r="A848" s="24"/>
      <c r="R848" s="24"/>
    </row>
    <row r="849" spans="1:18">
      <c r="A849" s="24"/>
      <c r="R849" s="24"/>
    </row>
    <row r="850" spans="1:18">
      <c r="A850" s="24"/>
      <c r="R850" s="24"/>
    </row>
    <row r="851" spans="1:18">
      <c r="A851" s="24"/>
      <c r="R851" s="24"/>
    </row>
    <row r="852" spans="1:18">
      <c r="A852" s="24"/>
      <c r="R852" s="24"/>
    </row>
    <row r="853" spans="1:18">
      <c r="A853" s="24"/>
      <c r="R853" s="24"/>
    </row>
    <row r="854" spans="1:18">
      <c r="A854" s="24"/>
      <c r="R854" s="24"/>
    </row>
    <row r="855" spans="1:18">
      <c r="A855" s="24"/>
      <c r="R855" s="24"/>
    </row>
    <row r="856" spans="1:18">
      <c r="A856" s="24"/>
      <c r="R856" s="24"/>
    </row>
    <row r="857" spans="1:18">
      <c r="A857" s="24"/>
      <c r="R857" s="24"/>
    </row>
    <row r="858" spans="1:18">
      <c r="A858" s="24"/>
      <c r="R858" s="24"/>
    </row>
    <row r="859" spans="1:18">
      <c r="A859" s="24"/>
      <c r="R859" s="24"/>
    </row>
    <row r="860" spans="1:18">
      <c r="A860" s="24"/>
      <c r="R860" s="24"/>
    </row>
    <row r="861" spans="1:18">
      <c r="A861" s="24"/>
      <c r="R861" s="24"/>
    </row>
    <row r="862" spans="1:18">
      <c r="A862" s="24"/>
      <c r="R862" s="24"/>
    </row>
    <row r="863" spans="1:18">
      <c r="A863" s="24"/>
      <c r="R863" s="24"/>
    </row>
    <row r="864" spans="1:18">
      <c r="A864" s="24"/>
      <c r="R864" s="24"/>
    </row>
    <row r="865" spans="1:18">
      <c r="A865" s="24"/>
      <c r="R865" s="24"/>
    </row>
    <row r="866" spans="1:18">
      <c r="A866" s="24"/>
      <c r="R866" s="24"/>
    </row>
    <row r="867" spans="1:18">
      <c r="A867" s="24"/>
      <c r="R867" s="24"/>
    </row>
    <row r="868" spans="1:18">
      <c r="A868" s="24"/>
      <c r="R868" s="24"/>
    </row>
    <row r="869" spans="1:18">
      <c r="A869" s="24"/>
      <c r="R869" s="24"/>
    </row>
    <row r="870" spans="1:18">
      <c r="A870" s="24"/>
      <c r="R870" s="24"/>
    </row>
    <row r="871" spans="1:18">
      <c r="A871" s="24"/>
      <c r="R871" s="24"/>
    </row>
    <row r="872" spans="1:18">
      <c r="A872" s="24"/>
      <c r="R872" s="24"/>
    </row>
    <row r="873" spans="1:18">
      <c r="A873" s="24"/>
      <c r="R873" s="24"/>
    </row>
    <row r="874" spans="1:18">
      <c r="A874" s="24"/>
      <c r="R874" s="24"/>
    </row>
    <row r="875" spans="1:18">
      <c r="A875" s="24"/>
      <c r="R875" s="24"/>
    </row>
    <row r="876" spans="1:18">
      <c r="A876" s="24"/>
      <c r="R876" s="24"/>
    </row>
    <row r="877" spans="1:18">
      <c r="A877" s="24"/>
      <c r="R877" s="24"/>
    </row>
    <row r="878" spans="1:18">
      <c r="A878" s="24"/>
      <c r="R878" s="24"/>
    </row>
    <row r="879" spans="1:18">
      <c r="A879" s="24"/>
      <c r="R879" s="24"/>
    </row>
    <row r="880" spans="1:18">
      <c r="A880" s="24"/>
      <c r="R880" s="24"/>
    </row>
    <row r="881" spans="1:18">
      <c r="A881" s="24"/>
      <c r="R881" s="24"/>
    </row>
    <row r="882" spans="1:18">
      <c r="A882" s="24"/>
      <c r="R882" s="24"/>
    </row>
    <row r="883" spans="1:18">
      <c r="A883" s="24"/>
      <c r="R883" s="24"/>
    </row>
    <row r="884" spans="1:18">
      <c r="A884" s="24"/>
      <c r="R884" s="24"/>
    </row>
    <row r="885" spans="1:18">
      <c r="A885" s="24"/>
      <c r="R885" s="24"/>
    </row>
    <row r="886" spans="1:18">
      <c r="A886" s="24"/>
      <c r="R886" s="24"/>
    </row>
    <row r="887" spans="1:18">
      <c r="A887" s="24"/>
      <c r="R887" s="24"/>
    </row>
    <row r="888" spans="1:18">
      <c r="A888" s="24"/>
      <c r="R888" s="24"/>
    </row>
    <row r="889" spans="1:18">
      <c r="A889" s="24"/>
      <c r="R889" s="24"/>
    </row>
    <row r="890" spans="1:18">
      <c r="A890" s="24"/>
      <c r="R890" s="24"/>
    </row>
    <row r="891" spans="1:18">
      <c r="A891" s="24"/>
      <c r="R891" s="24"/>
    </row>
    <row r="892" spans="1:18">
      <c r="A892" s="24"/>
      <c r="R892" s="24"/>
    </row>
    <row r="893" spans="1:18">
      <c r="A893" s="24"/>
      <c r="R893" s="24"/>
    </row>
    <row r="894" spans="1:18">
      <c r="A894" s="24"/>
      <c r="R894" s="24"/>
    </row>
    <row r="895" spans="1:18">
      <c r="A895" s="24"/>
      <c r="R895" s="24"/>
    </row>
    <row r="896" spans="1:18">
      <c r="A896" s="24"/>
      <c r="R896" s="24"/>
    </row>
    <row r="897" spans="1:18">
      <c r="A897" s="24"/>
      <c r="R897" s="24"/>
    </row>
    <row r="898" spans="1:18">
      <c r="A898" s="24"/>
      <c r="R898" s="24"/>
    </row>
    <row r="899" spans="1:18">
      <c r="A899" s="24"/>
      <c r="R899" s="24"/>
    </row>
    <row r="900" spans="1:18">
      <c r="A900" s="24"/>
      <c r="R900" s="24"/>
    </row>
    <row r="901" spans="1:18">
      <c r="A901" s="24"/>
      <c r="R901" s="24"/>
    </row>
    <row r="902" spans="1:18">
      <c r="A902" s="24"/>
      <c r="R902" s="24"/>
    </row>
    <row r="903" spans="1:18">
      <c r="A903" s="24"/>
      <c r="R903" s="24"/>
    </row>
    <row r="904" spans="1:18">
      <c r="A904" s="24"/>
      <c r="R904" s="24"/>
    </row>
    <row r="905" spans="1:18">
      <c r="A905" s="24"/>
      <c r="R905" s="24"/>
    </row>
    <row r="906" spans="1:18">
      <c r="A906" s="24"/>
      <c r="R906" s="24"/>
    </row>
    <row r="907" spans="1:18">
      <c r="A907" s="24"/>
      <c r="R907" s="24"/>
    </row>
    <row r="908" spans="1:18">
      <c r="A908" s="24"/>
      <c r="R908" s="24"/>
    </row>
    <row r="909" spans="1:18">
      <c r="A909" s="24"/>
      <c r="R909" s="24"/>
    </row>
    <row r="910" spans="1:18">
      <c r="A910" s="24"/>
      <c r="R910" s="24"/>
    </row>
    <row r="911" spans="1:18">
      <c r="A911" s="24"/>
      <c r="R911" s="24"/>
    </row>
    <row r="912" spans="1:18">
      <c r="A912" s="24"/>
      <c r="R912" s="24"/>
    </row>
    <row r="913" spans="1:18">
      <c r="A913" s="24"/>
      <c r="R913" s="24"/>
    </row>
    <row r="914" spans="1:18">
      <c r="A914" s="24"/>
      <c r="R914" s="24"/>
    </row>
    <row r="915" spans="1:18">
      <c r="A915" s="24"/>
      <c r="R915" s="24"/>
    </row>
    <row r="916" spans="1:18">
      <c r="A916" s="24"/>
      <c r="R916" s="24"/>
    </row>
    <row r="917" spans="1:18">
      <c r="A917" s="24"/>
      <c r="R917" s="24"/>
    </row>
    <row r="918" spans="1:18">
      <c r="A918" s="24"/>
      <c r="R918" s="24"/>
    </row>
    <row r="919" spans="1:18">
      <c r="A919" s="24"/>
      <c r="R919" s="24"/>
    </row>
    <row r="920" spans="1:18">
      <c r="A920" s="24"/>
      <c r="R920" s="24"/>
    </row>
    <row r="921" spans="1:18">
      <c r="A921" s="24"/>
      <c r="R921" s="24"/>
    </row>
    <row r="922" spans="1:18">
      <c r="A922" s="24"/>
      <c r="R922" s="24"/>
    </row>
    <row r="923" spans="1:18">
      <c r="A923" s="24"/>
      <c r="R923" s="24"/>
    </row>
  </sheetData>
  <autoFilter ref="A1:Y844">
    <filterColumn colId="4">
      <customFilters>
        <customFilter operator="notEqual" val=" "/>
      </customFilters>
    </filterColumn>
  </autoFilter>
  <mergeCells count="3720">
    <mergeCell ref="V110:V113"/>
    <mergeCell ref="V127:V128"/>
    <mergeCell ref="V120:V121"/>
    <mergeCell ref="V132:V134"/>
    <mergeCell ref="V99:V100"/>
    <mergeCell ref="V105:V106"/>
    <mergeCell ref="V101:V104"/>
    <mergeCell ref="V194:V195"/>
    <mergeCell ref="V142:V144"/>
    <mergeCell ref="V139:V141"/>
    <mergeCell ref="W189:W190"/>
    <mergeCell ref="V189:V190"/>
    <mergeCell ref="V135:V138"/>
    <mergeCell ref="V114:V116"/>
    <mergeCell ref="V117:V119"/>
    <mergeCell ref="V125:V126"/>
    <mergeCell ref="V129:V131"/>
    <mergeCell ref="W76:W78"/>
    <mergeCell ref="W79:W85"/>
    <mergeCell ref="W55:W58"/>
    <mergeCell ref="W62:W63"/>
    <mergeCell ref="W59:W61"/>
    <mergeCell ref="W86:W87"/>
    <mergeCell ref="V76:V78"/>
    <mergeCell ref="V55:V58"/>
    <mergeCell ref="V59:V61"/>
    <mergeCell ref="V71:V74"/>
    <mergeCell ref="V68:V69"/>
    <mergeCell ref="V62:V63"/>
    <mergeCell ref="V64:V67"/>
    <mergeCell ref="W181:W183"/>
    <mergeCell ref="W174:W178"/>
    <mergeCell ref="W162:W165"/>
    <mergeCell ref="W156:W158"/>
    <mergeCell ref="W160:W161"/>
    <mergeCell ref="V149:V151"/>
    <mergeCell ref="W153:W155"/>
    <mergeCell ref="V96:V98"/>
    <mergeCell ref="V94:V95"/>
    <mergeCell ref="W135:W138"/>
    <mergeCell ref="W145:W148"/>
    <mergeCell ref="W139:W141"/>
    <mergeCell ref="W142:W144"/>
    <mergeCell ref="W256:W258"/>
    <mergeCell ref="W259:W262"/>
    <mergeCell ref="W266:W267"/>
    <mergeCell ref="W264:W265"/>
    <mergeCell ref="W277:W279"/>
    <mergeCell ref="W280:W284"/>
    <mergeCell ref="W370:W373"/>
    <mergeCell ref="W364:W366"/>
    <mergeCell ref="W368:W369"/>
    <mergeCell ref="W132:W134"/>
    <mergeCell ref="W149:W151"/>
    <mergeCell ref="V266:V267"/>
    <mergeCell ref="V270:V276"/>
    <mergeCell ref="V186:V188"/>
    <mergeCell ref="V145:V148"/>
    <mergeCell ref="V153:V155"/>
    <mergeCell ref="V162:V165"/>
    <mergeCell ref="V160:V161"/>
    <mergeCell ref="V156:V158"/>
    <mergeCell ref="W196:W197"/>
    <mergeCell ref="V191:V192"/>
    <mergeCell ref="W184:W185"/>
    <mergeCell ref="V166:V167"/>
    <mergeCell ref="V181:V182"/>
    <mergeCell ref="V184:V185"/>
    <mergeCell ref="V174:V178"/>
    <mergeCell ref="V168:V173"/>
    <mergeCell ref="V196:V197"/>
    <mergeCell ref="W530:W533"/>
    <mergeCell ref="X540:X541"/>
    <mergeCell ref="X574:X575"/>
    <mergeCell ref="W527:W529"/>
    <mergeCell ref="W501:W526"/>
    <mergeCell ref="W390:W392"/>
    <mergeCell ref="W386:W387"/>
    <mergeCell ref="W382:W384"/>
    <mergeCell ref="W310:W320"/>
    <mergeCell ref="W321:W327"/>
    <mergeCell ref="W301:W309"/>
    <mergeCell ref="W358:W362"/>
    <mergeCell ref="W335:W336"/>
    <mergeCell ref="W328:W334"/>
    <mergeCell ref="W338:W341"/>
    <mergeCell ref="W355:W357"/>
    <mergeCell ref="W342:W349"/>
    <mergeCell ref="W351:W353"/>
    <mergeCell ref="W418:W420"/>
    <mergeCell ref="W421:W422"/>
    <mergeCell ref="W393:W397"/>
    <mergeCell ref="X390:X392"/>
    <mergeCell ref="W409:W411"/>
    <mergeCell ref="W415:W417"/>
    <mergeCell ref="X321:X327"/>
    <mergeCell ref="X328:X334"/>
    <mergeCell ref="W374:W375"/>
    <mergeCell ref="W404:W406"/>
    <mergeCell ref="X2:X14"/>
    <mergeCell ref="W17:W18"/>
    <mergeCell ref="W2:W14"/>
    <mergeCell ref="X17:X18"/>
    <mergeCell ref="X49:X51"/>
    <mergeCell ref="W29:W35"/>
    <mergeCell ref="X59:X61"/>
    <mergeCell ref="X582:X583"/>
    <mergeCell ref="X578:X581"/>
    <mergeCell ref="W590:W594"/>
    <mergeCell ref="X94:X95"/>
    <mergeCell ref="X71:X74"/>
    <mergeCell ref="X584:X585"/>
    <mergeCell ref="W584:W585"/>
    <mergeCell ref="W574:W575"/>
    <mergeCell ref="X571:X573"/>
    <mergeCell ref="W553:W554"/>
    <mergeCell ref="W555:W562"/>
    <mergeCell ref="X563:X570"/>
    <mergeCell ref="X555:X562"/>
    <mergeCell ref="W571:W573"/>
    <mergeCell ref="W563:W570"/>
    <mergeCell ref="W542:W552"/>
    <mergeCell ref="W540:W541"/>
    <mergeCell ref="W536:W539"/>
    <mergeCell ref="X536:X539"/>
    <mergeCell ref="X534:X535"/>
    <mergeCell ref="X530:X533"/>
    <mergeCell ref="X542:X552"/>
    <mergeCell ref="X553:X554"/>
    <mergeCell ref="W423:W425"/>
    <mergeCell ref="X403:X411"/>
    <mergeCell ref="X370:X372"/>
    <mergeCell ref="Y321:Y327"/>
    <mergeCell ref="Y338:Y339"/>
    <mergeCell ref="W534:W535"/>
    <mergeCell ref="W586:W589"/>
    <mergeCell ref="X586:X589"/>
    <mergeCell ref="W114:W116"/>
    <mergeCell ref="X117:X119"/>
    <mergeCell ref="X114:X116"/>
    <mergeCell ref="X590:X594"/>
    <mergeCell ref="W442:W443"/>
    <mergeCell ref="X442:X443"/>
    <mergeCell ref="W489:W491"/>
    <mergeCell ref="X489:X491"/>
    <mergeCell ref="X105:X106"/>
    <mergeCell ref="X107:X109"/>
    <mergeCell ref="W96:W98"/>
    <mergeCell ref="W107:W109"/>
    <mergeCell ref="W110:W113"/>
    <mergeCell ref="X96:X98"/>
    <mergeCell ref="X101:X104"/>
    <mergeCell ref="X110:X113"/>
    <mergeCell ref="X264:X265"/>
    <mergeCell ref="W578:W581"/>
    <mergeCell ref="W582:W583"/>
    <mergeCell ref="W120:W121"/>
    <mergeCell ref="W117:W119"/>
    <mergeCell ref="W125:W126"/>
    <mergeCell ref="W127:W128"/>
    <mergeCell ref="X386:X387"/>
    <mergeCell ref="X382:X384"/>
    <mergeCell ref="X426:X430"/>
    <mergeCell ref="V364:V366"/>
    <mergeCell ref="V358:V362"/>
    <mergeCell ref="V338:V339"/>
    <mergeCell ref="V351:V353"/>
    <mergeCell ref="V342:V349"/>
    <mergeCell ref="V368:V369"/>
    <mergeCell ref="V374:V375"/>
    <mergeCell ref="V370:V373"/>
    <mergeCell ref="V355:V357"/>
    <mergeCell ref="Y264:Y265"/>
    <mergeCell ref="Y259:Y262"/>
    <mergeCell ref="Y223:Y255"/>
    <mergeCell ref="Y256:Y258"/>
    <mergeCell ref="Y270:Y276"/>
    <mergeCell ref="X355:X357"/>
    <mergeCell ref="Y421:Y422"/>
    <mergeCell ref="Y415:Y417"/>
    <mergeCell ref="Y335:Y336"/>
    <mergeCell ref="Y364:Y366"/>
    <mergeCell ref="Y390:Y392"/>
    <mergeCell ref="Y386:Y387"/>
    <mergeCell ref="Y290:Y300"/>
    <mergeCell ref="Y277:Y279"/>
    <mergeCell ref="Y280:Y284"/>
    <mergeCell ref="Y328:Y334"/>
    <mergeCell ref="X335:X336"/>
    <mergeCell ref="Y342:Y349"/>
    <mergeCell ref="Y355:Y357"/>
    <mergeCell ref="Y351:Y353"/>
    <mergeCell ref="Y370:Y372"/>
    <mergeCell ref="Y358:Y362"/>
    <mergeCell ref="Y368:Y369"/>
    <mergeCell ref="X501:X526"/>
    <mergeCell ref="X527:X529"/>
    <mergeCell ref="V462:V466"/>
    <mergeCell ref="X485:X487"/>
    <mergeCell ref="W493:W499"/>
    <mergeCell ref="X493:X499"/>
    <mergeCell ref="Y382:Y384"/>
    <mergeCell ref="Y393:Y397"/>
    <mergeCell ref="V423:V425"/>
    <mergeCell ref="V421:V422"/>
    <mergeCell ref="V382:V384"/>
    <mergeCell ref="V393:V397"/>
    <mergeCell ref="V390:V392"/>
    <mergeCell ref="V415:V417"/>
    <mergeCell ref="V409:V411"/>
    <mergeCell ref="V404:V406"/>
    <mergeCell ref="V418:V420"/>
    <mergeCell ref="V386:V387"/>
    <mergeCell ref="Y431:Y434"/>
    <mergeCell ref="Y426:Y429"/>
    <mergeCell ref="Y462:Y466"/>
    <mergeCell ref="Y452:Y455"/>
    <mergeCell ref="X462:X466"/>
    <mergeCell ref="Y438:Y441"/>
    <mergeCell ref="X431:X434"/>
    <mergeCell ref="W435:W437"/>
    <mergeCell ref="X435:X437"/>
    <mergeCell ref="W426:W429"/>
    <mergeCell ref="W431:W434"/>
    <mergeCell ref="W485:W487"/>
    <mergeCell ref="W438:W441"/>
    <mergeCell ref="X438:X441"/>
    <mergeCell ref="Y71:Y74"/>
    <mergeCell ref="Y88:Y89"/>
    <mergeCell ref="Y86:Y87"/>
    <mergeCell ref="Y76:Y78"/>
    <mergeCell ref="Y79:Y85"/>
    <mergeCell ref="Y2:Y14"/>
    <mergeCell ref="Y17:Y18"/>
    <mergeCell ref="Y52:Y54"/>
    <mergeCell ref="Y49:Y51"/>
    <mergeCell ref="Y41:Y45"/>
    <mergeCell ref="Y68:Y69"/>
    <mergeCell ref="Y59:Y61"/>
    <mergeCell ref="Y62:Y63"/>
    <mergeCell ref="Y64:Y67"/>
    <mergeCell ref="V435:V437"/>
    <mergeCell ref="V442:V443"/>
    <mergeCell ref="V438:V441"/>
    <mergeCell ref="V426:V429"/>
    <mergeCell ref="V431:V434"/>
    <mergeCell ref="W168:W173"/>
    <mergeCell ref="W166:W167"/>
    <mergeCell ref="X168:X173"/>
    <mergeCell ref="X166:X167"/>
    <mergeCell ref="W194:W195"/>
    <mergeCell ref="W191:W192"/>
    <mergeCell ref="X196:X197"/>
    <mergeCell ref="X198:X199"/>
    <mergeCell ref="X191:X192"/>
    <mergeCell ref="X201:X222"/>
    <mergeCell ref="X186:X188"/>
    <mergeCell ref="W186:W188"/>
    <mergeCell ref="V280:V284"/>
    <mergeCell ref="Y181:Y182"/>
    <mergeCell ref="Y168:Y173"/>
    <mergeCell ref="Y174:Y178"/>
    <mergeCell ref="Y201:Y222"/>
    <mergeCell ref="Y189:Y190"/>
    <mergeCell ref="Y196:Y197"/>
    <mergeCell ref="Y186:Y188"/>
    <mergeCell ref="X125:X126"/>
    <mergeCell ref="X132:X134"/>
    <mergeCell ref="X127:X128"/>
    <mergeCell ref="Y117:Y119"/>
    <mergeCell ref="X120:X121"/>
    <mergeCell ref="Y120:Y121"/>
    <mergeCell ref="Y105:Y106"/>
    <mergeCell ref="Y96:Y98"/>
    <mergeCell ref="Y101:Y104"/>
    <mergeCell ref="Y99:Y100"/>
    <mergeCell ref="Y142:Y144"/>
    <mergeCell ref="X145:X148"/>
    <mergeCell ref="Y139:Y141"/>
    <mergeCell ref="Y135:Y138"/>
    <mergeCell ref="Y107:Y109"/>
    <mergeCell ref="Y110:Y113"/>
    <mergeCell ref="Y149:Y151"/>
    <mergeCell ref="Y156:Y158"/>
    <mergeCell ref="Y153:Y155"/>
    <mergeCell ref="Y127:Y128"/>
    <mergeCell ref="Y160:Y161"/>
    <mergeCell ref="Y266:Y267"/>
    <mergeCell ref="Y287:Y289"/>
    <mergeCell ref="Y310:Y320"/>
    <mergeCell ref="Y301:Y309"/>
    <mergeCell ref="X287:X289"/>
    <mergeCell ref="X277:X279"/>
    <mergeCell ref="X223:X255"/>
    <mergeCell ref="X266:X267"/>
    <mergeCell ref="X256:X258"/>
    <mergeCell ref="X259:X262"/>
    <mergeCell ref="X301:X309"/>
    <mergeCell ref="X310:X320"/>
    <mergeCell ref="X290:X300"/>
    <mergeCell ref="W198:W199"/>
    <mergeCell ref="W290:W300"/>
    <mergeCell ref="W270:W276"/>
    <mergeCell ref="W287:W289"/>
    <mergeCell ref="Y442:Y443"/>
    <mergeCell ref="Y444:Y446"/>
    <mergeCell ref="Y571:Y573"/>
    <mergeCell ref="Y563:Y570"/>
    <mergeCell ref="Y555:Y562"/>
    <mergeCell ref="Y540:Y541"/>
    <mergeCell ref="Y542:Y552"/>
    <mergeCell ref="Y553:Y554"/>
    <mergeCell ref="Y470:Y477"/>
    <mergeCell ref="Y489:Y491"/>
    <mergeCell ref="Y409:Y411"/>
    <mergeCell ref="Y404:Y406"/>
    <mergeCell ref="Y435:Y437"/>
    <mergeCell ref="Y418:Y420"/>
    <mergeCell ref="Y423:Y425"/>
    <mergeCell ref="Y536:Y539"/>
    <mergeCell ref="Y501:Y526"/>
    <mergeCell ref="Y530:Y533"/>
    <mergeCell ref="Y534:Y535"/>
    <mergeCell ref="Y527:Y529"/>
    <mergeCell ref="Y457:Y461"/>
    <mergeCell ref="Y485:Y487"/>
    <mergeCell ref="Y493:Y499"/>
    <mergeCell ref="V201:V222"/>
    <mergeCell ref="V256:V258"/>
    <mergeCell ref="V259:V262"/>
    <mergeCell ref="V264:V265"/>
    <mergeCell ref="V223:V255"/>
    <mergeCell ref="V287:V289"/>
    <mergeCell ref="K382:K384"/>
    <mergeCell ref="J382:J384"/>
    <mergeCell ref="J358:J369"/>
    <mergeCell ref="J370:J373"/>
    <mergeCell ref="K374:K375"/>
    <mergeCell ref="J374:J375"/>
    <mergeCell ref="J328:J334"/>
    <mergeCell ref="K328:K334"/>
    <mergeCell ref="K321:K327"/>
    <mergeCell ref="J321:J327"/>
    <mergeCell ref="N256:N258"/>
    <mergeCell ref="P256:P258"/>
    <mergeCell ref="N259:N262"/>
    <mergeCell ref="R201:R222"/>
    <mergeCell ref="Q201:Q222"/>
    <mergeCell ref="R223:R255"/>
    <mergeCell ref="Q264:Q265"/>
    <mergeCell ref="Q223:Q255"/>
    <mergeCell ref="P264:P265"/>
    <mergeCell ref="V277:V279"/>
    <mergeCell ref="V290:V300"/>
    <mergeCell ref="V301:V309"/>
    <mergeCell ref="V310:V320"/>
    <mergeCell ref="V321:V327"/>
    <mergeCell ref="V335:V336"/>
    <mergeCell ref="V328:V334"/>
    <mergeCell ref="E301:E320"/>
    <mergeCell ref="F301:F320"/>
    <mergeCell ref="F335:F337"/>
    <mergeCell ref="F328:F334"/>
    <mergeCell ref="F321:F327"/>
    <mergeCell ref="E390:E392"/>
    <mergeCell ref="E386:E387"/>
    <mergeCell ref="E388:E389"/>
    <mergeCell ref="E374:E375"/>
    <mergeCell ref="F374:F375"/>
    <mergeCell ref="F386:F387"/>
    <mergeCell ref="F390:F392"/>
    <mergeCell ref="F388:F389"/>
    <mergeCell ref="E342:E357"/>
    <mergeCell ref="F342:F357"/>
    <mergeCell ref="F338:F341"/>
    <mergeCell ref="E338:E341"/>
    <mergeCell ref="F358:F369"/>
    <mergeCell ref="I390:I392"/>
    <mergeCell ref="F382:F384"/>
    <mergeCell ref="E382:E384"/>
    <mergeCell ref="I386:I387"/>
    <mergeCell ref="G386:G387"/>
    <mergeCell ref="G388:G389"/>
    <mergeCell ref="G390:G392"/>
    <mergeCell ref="J388:J389"/>
    <mergeCell ref="J390:J392"/>
    <mergeCell ref="J426:J430"/>
    <mergeCell ref="J412:J425"/>
    <mergeCell ref="K431:K434"/>
    <mergeCell ref="K426:K430"/>
    <mergeCell ref="K386:K387"/>
    <mergeCell ref="K358:K369"/>
    <mergeCell ref="K370:K373"/>
    <mergeCell ref="J386:J387"/>
    <mergeCell ref="J393:J401"/>
    <mergeCell ref="J403:J411"/>
    <mergeCell ref="E358:E369"/>
    <mergeCell ref="E370:E373"/>
    <mergeCell ref="H301:H320"/>
    <mergeCell ref="G335:G337"/>
    <mergeCell ref="G328:G334"/>
    <mergeCell ref="G321:G327"/>
    <mergeCell ref="I370:I373"/>
    <mergeCell ref="I374:I375"/>
    <mergeCell ref="G370:G373"/>
    <mergeCell ref="H358:H369"/>
    <mergeCell ref="I358:I369"/>
    <mergeCell ref="I342:I357"/>
    <mergeCell ref="G374:G375"/>
    <mergeCell ref="H342:H357"/>
    <mergeCell ref="H386:H387"/>
    <mergeCell ref="H388:H389"/>
    <mergeCell ref="G382:G384"/>
    <mergeCell ref="H382:H384"/>
    <mergeCell ref="I388:I389"/>
    <mergeCell ref="F444:F447"/>
    <mergeCell ref="F448:F451"/>
    <mergeCell ref="G444:G447"/>
    <mergeCell ref="G448:G451"/>
    <mergeCell ref="G452:G455"/>
    <mergeCell ref="H438:H443"/>
    <mergeCell ref="E452:E455"/>
    <mergeCell ref="E448:E451"/>
    <mergeCell ref="E444:E447"/>
    <mergeCell ref="F452:F455"/>
    <mergeCell ref="H431:H437"/>
    <mergeCell ref="G431:G437"/>
    <mergeCell ref="H426:H430"/>
    <mergeCell ref="G438:G443"/>
    <mergeCell ref="F438:F443"/>
    <mergeCell ref="E431:E437"/>
    <mergeCell ref="F431:F437"/>
    <mergeCell ref="E426:E430"/>
    <mergeCell ref="E438:E443"/>
    <mergeCell ref="F426:F430"/>
    <mergeCell ref="G426:G430"/>
    <mergeCell ref="I382:I384"/>
    <mergeCell ref="H390:H392"/>
    <mergeCell ref="J438:J443"/>
    <mergeCell ref="J431:J437"/>
    <mergeCell ref="O444:O446"/>
    <mergeCell ref="M435:M437"/>
    <mergeCell ref="N438:N441"/>
    <mergeCell ref="M442:M443"/>
    <mergeCell ref="M438:M441"/>
    <mergeCell ref="K438:K441"/>
    <mergeCell ref="K435:K437"/>
    <mergeCell ref="N452:N455"/>
    <mergeCell ref="O452:O455"/>
    <mergeCell ref="O393:O401"/>
    <mergeCell ref="O390:O392"/>
    <mergeCell ref="K335:K337"/>
    <mergeCell ref="N335:N337"/>
    <mergeCell ref="N338:N341"/>
    <mergeCell ref="O342:O357"/>
    <mergeCell ref="O338:O341"/>
    <mergeCell ref="O335:O337"/>
    <mergeCell ref="O358:O369"/>
    <mergeCell ref="J342:J357"/>
    <mergeCell ref="I444:I447"/>
    <mergeCell ref="I438:I443"/>
    <mergeCell ref="I431:I437"/>
    <mergeCell ref="I403:I411"/>
    <mergeCell ref="I393:I401"/>
    <mergeCell ref="I412:I425"/>
    <mergeCell ref="J335:J337"/>
    <mergeCell ref="J338:J341"/>
    <mergeCell ref="K393:K401"/>
    <mergeCell ref="G412:G425"/>
    <mergeCell ref="F412:F425"/>
    <mergeCell ref="F403:F411"/>
    <mergeCell ref="E403:E411"/>
    <mergeCell ref="E412:E425"/>
    <mergeCell ref="H393:H401"/>
    <mergeCell ref="G393:G401"/>
    <mergeCell ref="G403:G411"/>
    <mergeCell ref="H403:H411"/>
    <mergeCell ref="H412:H425"/>
    <mergeCell ref="G338:G341"/>
    <mergeCell ref="H338:H341"/>
    <mergeCell ref="E321:E327"/>
    <mergeCell ref="E335:E337"/>
    <mergeCell ref="E328:E334"/>
    <mergeCell ref="H335:H337"/>
    <mergeCell ref="H321:H327"/>
    <mergeCell ref="H328:H334"/>
    <mergeCell ref="E393:E401"/>
    <mergeCell ref="F370:F373"/>
    <mergeCell ref="F393:F401"/>
    <mergeCell ref="H370:H373"/>
    <mergeCell ref="H374:H375"/>
    <mergeCell ref="G358:G369"/>
    <mergeCell ref="G342:G357"/>
    <mergeCell ref="R184:R185"/>
    <mergeCell ref="R168:R173"/>
    <mergeCell ref="R181:R182"/>
    <mergeCell ref="R174:R178"/>
    <mergeCell ref="R189:R190"/>
    <mergeCell ref="R191:R192"/>
    <mergeCell ref="R194:R195"/>
    <mergeCell ref="R264:R265"/>
    <mergeCell ref="R280:R284"/>
    <mergeCell ref="R290:R300"/>
    <mergeCell ref="R301:R309"/>
    <mergeCell ref="R266:R267"/>
    <mergeCell ref="R270:R276"/>
    <mergeCell ref="R198:R199"/>
    <mergeCell ref="R196:R197"/>
    <mergeCell ref="J266:J267"/>
    <mergeCell ref="J259:J262"/>
    <mergeCell ref="J264:J265"/>
    <mergeCell ref="K266:K267"/>
    <mergeCell ref="M266:M267"/>
    <mergeCell ref="L259:L262"/>
    <mergeCell ref="L266:L267"/>
    <mergeCell ref="L264:L265"/>
    <mergeCell ref="L256:L258"/>
    <mergeCell ref="Q174:Q178"/>
    <mergeCell ref="Q181:Q182"/>
    <mergeCell ref="P259:P262"/>
    <mergeCell ref="P266:P267"/>
    <mergeCell ref="Q277:Q279"/>
    <mergeCell ref="Q266:Q267"/>
    <mergeCell ref="Q270:Q276"/>
    <mergeCell ref="Q189:Q190"/>
    <mergeCell ref="Q186:Q188"/>
    <mergeCell ref="Q184:Q185"/>
    <mergeCell ref="Q198:Q199"/>
    <mergeCell ref="Q191:Q192"/>
    <mergeCell ref="Q196:Q197"/>
    <mergeCell ref="Q194:Q195"/>
    <mergeCell ref="P201:P222"/>
    <mergeCell ref="P223:P255"/>
    <mergeCell ref="P191:P192"/>
    <mergeCell ref="P189:P190"/>
    <mergeCell ref="P198:P199"/>
    <mergeCell ref="M393:M401"/>
    <mergeCell ref="N390:N392"/>
    <mergeCell ref="N393:N401"/>
    <mergeCell ref="K390:K392"/>
    <mergeCell ref="L412:L425"/>
    <mergeCell ref="K412:K425"/>
    <mergeCell ref="K403:K411"/>
    <mergeCell ref="L388:L389"/>
    <mergeCell ref="K388:K389"/>
    <mergeCell ref="N403:N411"/>
    <mergeCell ref="N412:N425"/>
    <mergeCell ref="N426:N430"/>
    <mergeCell ref="O442:O443"/>
    <mergeCell ref="O426:O430"/>
    <mergeCell ref="M412:M425"/>
    <mergeCell ref="M403:M411"/>
    <mergeCell ref="M431:M434"/>
    <mergeCell ref="N431:N434"/>
    <mergeCell ref="N435:N437"/>
    <mergeCell ref="O438:O441"/>
    <mergeCell ref="N388:N389"/>
    <mergeCell ref="O388:O389"/>
    <mergeCell ref="R409:R411"/>
    <mergeCell ref="R423:R425"/>
    <mergeCell ref="R426:R429"/>
    <mergeCell ref="R421:R422"/>
    <mergeCell ref="O403:O411"/>
    <mergeCell ref="O412:O425"/>
    <mergeCell ref="P404:P406"/>
    <mergeCell ref="P409:P411"/>
    <mergeCell ref="P426:P429"/>
    <mergeCell ref="P423:P425"/>
    <mergeCell ref="P421:P422"/>
    <mergeCell ref="Q435:Q437"/>
    <mergeCell ref="R435:R437"/>
    <mergeCell ref="O435:O437"/>
    <mergeCell ref="O431:O434"/>
    <mergeCell ref="P431:P434"/>
    <mergeCell ref="P435:P437"/>
    <mergeCell ref="H264:H265"/>
    <mergeCell ref="H266:H267"/>
    <mergeCell ref="H280:H289"/>
    <mergeCell ref="H270:H279"/>
    <mergeCell ref="H256:H258"/>
    <mergeCell ref="H259:H262"/>
    <mergeCell ref="J301:J320"/>
    <mergeCell ref="J201:J255"/>
    <mergeCell ref="K256:K258"/>
    <mergeCell ref="K259:K262"/>
    <mergeCell ref="J256:J258"/>
    <mergeCell ref="J290:J300"/>
    <mergeCell ref="H201:H255"/>
    <mergeCell ref="H290:H300"/>
    <mergeCell ref="Q287:Q289"/>
    <mergeCell ref="P287:P289"/>
    <mergeCell ref="P270:P276"/>
    <mergeCell ref="P277:P279"/>
    <mergeCell ref="P280:P284"/>
    <mergeCell ref="P290:P300"/>
    <mergeCell ref="Q280:Q284"/>
    <mergeCell ref="Q301:Q309"/>
    <mergeCell ref="P301:P309"/>
    <mergeCell ref="I256:I258"/>
    <mergeCell ref="M256:M258"/>
    <mergeCell ref="M259:M262"/>
    <mergeCell ref="O256:O258"/>
    <mergeCell ref="O259:O262"/>
    <mergeCell ref="O264:O265"/>
    <mergeCell ref="O266:O267"/>
    <mergeCell ref="M264:M265"/>
    <mergeCell ref="Q259:Q262"/>
    <mergeCell ref="J452:J455"/>
    <mergeCell ref="H452:H455"/>
    <mergeCell ref="H448:H451"/>
    <mergeCell ref="P448:P451"/>
    <mergeCell ref="P442:P443"/>
    <mergeCell ref="P444:P446"/>
    <mergeCell ref="Q442:Q443"/>
    <mergeCell ref="Q444:Q446"/>
    <mergeCell ref="R448:R451"/>
    <mergeCell ref="Q448:Q451"/>
    <mergeCell ref="O448:O451"/>
    <mergeCell ref="H444:H447"/>
    <mergeCell ref="K442:K443"/>
    <mergeCell ref="J444:J447"/>
    <mergeCell ref="J448:J451"/>
    <mergeCell ref="R444:R446"/>
    <mergeCell ref="P438:P441"/>
    <mergeCell ref="R442:R443"/>
    <mergeCell ref="O382:O384"/>
    <mergeCell ref="O374:O375"/>
    <mergeCell ref="O386:O387"/>
    <mergeCell ref="P342:P349"/>
    <mergeCell ref="P390:P392"/>
    <mergeCell ref="M388:M389"/>
    <mergeCell ref="M386:M387"/>
    <mergeCell ref="M382:M384"/>
    <mergeCell ref="N386:N387"/>
    <mergeCell ref="N382:N384"/>
    <mergeCell ref="N370:N373"/>
    <mergeCell ref="N374:N375"/>
    <mergeCell ref="R328:R334"/>
    <mergeCell ref="R342:R349"/>
    <mergeCell ref="R338:R339"/>
    <mergeCell ref="R310:R320"/>
    <mergeCell ref="R321:R327"/>
    <mergeCell ref="P335:P336"/>
    <mergeCell ref="P321:P327"/>
    <mergeCell ref="P328:P334"/>
    <mergeCell ref="P338:P339"/>
    <mergeCell ref="P310:P320"/>
    <mergeCell ref="O370:O373"/>
    <mergeCell ref="P370:P372"/>
    <mergeCell ref="Q328:Q334"/>
    <mergeCell ref="Q321:Q327"/>
    <mergeCell ref="P358:P362"/>
    <mergeCell ref="P368:P369"/>
    <mergeCell ref="P364:P366"/>
    <mergeCell ref="P393:P397"/>
    <mergeCell ref="Q393:Q397"/>
    <mergeCell ref="Q390:Q392"/>
    <mergeCell ref="Q382:Q384"/>
    <mergeCell ref="P386:P387"/>
    <mergeCell ref="P382:P384"/>
    <mergeCell ref="R386:R387"/>
    <mergeCell ref="R393:R397"/>
    <mergeCell ref="P351:P353"/>
    <mergeCell ref="P355:P357"/>
    <mergeCell ref="R351:R353"/>
    <mergeCell ref="R368:R369"/>
    <mergeCell ref="R364:R366"/>
    <mergeCell ref="R358:R362"/>
    <mergeCell ref="R370:R372"/>
    <mergeCell ref="R335:R336"/>
    <mergeCell ref="Q335:Q336"/>
    <mergeCell ref="Q342:Q349"/>
    <mergeCell ref="Q338:Q339"/>
    <mergeCell ref="Q358:Q362"/>
    <mergeCell ref="F17:F18"/>
    <mergeCell ref="F127:F128"/>
    <mergeCell ref="F71:F75"/>
    <mergeCell ref="F160:F161"/>
    <mergeCell ref="H174:H180"/>
    <mergeCell ref="G174:G180"/>
    <mergeCell ref="H181:H183"/>
    <mergeCell ref="G181:G183"/>
    <mergeCell ref="H184:H188"/>
    <mergeCell ref="G184:G188"/>
    <mergeCell ref="G162:G165"/>
    <mergeCell ref="H191:H192"/>
    <mergeCell ref="H194:H195"/>
    <mergeCell ref="G194:G195"/>
    <mergeCell ref="G191:G192"/>
    <mergeCell ref="G189:G190"/>
    <mergeCell ref="H189:H190"/>
    <mergeCell ref="H117:H121"/>
    <mergeCell ref="H94:H98"/>
    <mergeCell ref="H129:H134"/>
    <mergeCell ref="H127:H128"/>
    <mergeCell ref="G166:G167"/>
    <mergeCell ref="F198:F199"/>
    <mergeCell ref="F201:F255"/>
    <mergeCell ref="F196:F197"/>
    <mergeCell ref="G198:G199"/>
    <mergeCell ref="F94:F98"/>
    <mergeCell ref="F110:F116"/>
    <mergeCell ref="F191:F192"/>
    <mergeCell ref="F189:F190"/>
    <mergeCell ref="F184:F188"/>
    <mergeCell ref="F168:F173"/>
    <mergeCell ref="F156:F158"/>
    <mergeCell ref="F194:F195"/>
    <mergeCell ref="F181:F183"/>
    <mergeCell ref="F174:F180"/>
    <mergeCell ref="G160:G161"/>
    <mergeCell ref="F153:F155"/>
    <mergeCell ref="F166:F167"/>
    <mergeCell ref="F162:F165"/>
    <mergeCell ref="F142:F144"/>
    <mergeCell ref="F139:F141"/>
    <mergeCell ref="F149:F152"/>
    <mergeCell ref="F145:F148"/>
    <mergeCell ref="G156:G158"/>
    <mergeCell ref="H153:H155"/>
    <mergeCell ref="G153:G155"/>
    <mergeCell ref="G145:G148"/>
    <mergeCell ref="G149:G152"/>
    <mergeCell ref="H166:H167"/>
    <mergeCell ref="H149:H152"/>
    <mergeCell ref="H162:H165"/>
    <mergeCell ref="H156:H158"/>
    <mergeCell ref="G168:G173"/>
    <mergeCell ref="H168:H173"/>
    <mergeCell ref="K17:K18"/>
    <mergeCell ref="K36:K45"/>
    <mergeCell ref="I129:I134"/>
    <mergeCell ref="I135:I138"/>
    <mergeCell ref="J123:J126"/>
    <mergeCell ref="J127:J128"/>
    <mergeCell ref="I127:I128"/>
    <mergeCell ref="I123:I126"/>
    <mergeCell ref="K105:K109"/>
    <mergeCell ref="K110:K116"/>
    <mergeCell ref="K201:K255"/>
    <mergeCell ref="K129:K134"/>
    <mergeCell ref="K123:K126"/>
    <mergeCell ref="K139:K141"/>
    <mergeCell ref="K145:K148"/>
    <mergeCell ref="K142:K144"/>
    <mergeCell ref="K135:K138"/>
    <mergeCell ref="H196:H197"/>
    <mergeCell ref="H198:H199"/>
    <mergeCell ref="G201:G255"/>
    <mergeCell ref="G196:G197"/>
    <mergeCell ref="G29:G35"/>
    <mergeCell ref="G20:G28"/>
    <mergeCell ref="G55:G58"/>
    <mergeCell ref="I55:I58"/>
    <mergeCell ref="G46:G54"/>
    <mergeCell ref="K71:K75"/>
    <mergeCell ref="K76:K78"/>
    <mergeCell ref="J71:J75"/>
    <mergeCell ref="J76:J78"/>
    <mergeCell ref="G2:G15"/>
    <mergeCell ref="G17:G18"/>
    <mergeCell ref="G94:G98"/>
    <mergeCell ref="G110:G116"/>
    <mergeCell ref="G99:G104"/>
    <mergeCell ref="Q59:Q61"/>
    <mergeCell ref="R59:R61"/>
    <mergeCell ref="R17:R18"/>
    <mergeCell ref="Q17:Q18"/>
    <mergeCell ref="R20:R28"/>
    <mergeCell ref="R2:R14"/>
    <mergeCell ref="R162:R165"/>
    <mergeCell ref="Q162:Q165"/>
    <mergeCell ref="R125:R126"/>
    <mergeCell ref="R127:R128"/>
    <mergeCell ref="R166:R167"/>
    <mergeCell ref="Q166:Q167"/>
    <mergeCell ref="Q160:Q161"/>
    <mergeCell ref="Q156:Q158"/>
    <mergeCell ref="Q153:Q155"/>
    <mergeCell ref="H46:H54"/>
    <mergeCell ref="H59:H61"/>
    <mergeCell ref="G59:G61"/>
    <mergeCell ref="H64:H67"/>
    <mergeCell ref="I64:I67"/>
    <mergeCell ref="H68:H69"/>
    <mergeCell ref="G68:G69"/>
    <mergeCell ref="L117:L121"/>
    <mergeCell ref="M123:M126"/>
    <mergeCell ref="M127:M128"/>
    <mergeCell ref="M105:M109"/>
    <mergeCell ref="M110:M116"/>
    <mergeCell ref="L29:L35"/>
    <mergeCell ref="N49:N51"/>
    <mergeCell ref="M55:M58"/>
    <mergeCell ref="M52:M54"/>
    <mergeCell ref="N52:N54"/>
    <mergeCell ref="N46:N48"/>
    <mergeCell ref="M46:M48"/>
    <mergeCell ref="L46:L48"/>
    <mergeCell ref="M68:M69"/>
    <mergeCell ref="M64:M67"/>
    <mergeCell ref="L88:L89"/>
    <mergeCell ref="M94:M98"/>
    <mergeCell ref="L86:L87"/>
    <mergeCell ref="G76:G78"/>
    <mergeCell ref="G71:G75"/>
    <mergeCell ref="F76:F78"/>
    <mergeCell ref="I59:I61"/>
    <mergeCell ref="K59:K61"/>
    <mergeCell ref="H55:H58"/>
    <mergeCell ref="H88:H89"/>
    <mergeCell ref="F36:F45"/>
    <mergeCell ref="F64:F67"/>
    <mergeCell ref="F59:F61"/>
    <mergeCell ref="F62:F63"/>
    <mergeCell ref="G36:G45"/>
    <mergeCell ref="F29:F35"/>
    <mergeCell ref="H29:H35"/>
    <mergeCell ref="N123:N126"/>
    <mergeCell ref="N127:N128"/>
    <mergeCell ref="N94:N98"/>
    <mergeCell ref="N105:N109"/>
    <mergeCell ref="E145:E148"/>
    <mergeCell ref="E135:E138"/>
    <mergeCell ref="E123:E126"/>
    <mergeCell ref="E99:E104"/>
    <mergeCell ref="E110:E116"/>
    <mergeCell ref="E105:E109"/>
    <mergeCell ref="E117:E121"/>
    <mergeCell ref="E149:E152"/>
    <mergeCell ref="E127:E128"/>
    <mergeCell ref="E90:E91"/>
    <mergeCell ref="E88:E89"/>
    <mergeCell ref="E79:E85"/>
    <mergeCell ref="E86:E87"/>
    <mergeCell ref="F86:F87"/>
    <mergeCell ref="G86:G87"/>
    <mergeCell ref="H86:H87"/>
    <mergeCell ref="G79:G85"/>
    <mergeCell ref="H79:H85"/>
    <mergeCell ref="K79:K85"/>
    <mergeCell ref="K86:K87"/>
    <mergeCell ref="I88:I89"/>
    <mergeCell ref="I86:I87"/>
    <mergeCell ref="K88:K89"/>
    <mergeCell ref="J88:J89"/>
    <mergeCell ref="J86:J87"/>
    <mergeCell ref="I99:I104"/>
    <mergeCell ref="J94:J98"/>
    <mergeCell ref="I94:I98"/>
    <mergeCell ref="E55:E58"/>
    <mergeCell ref="E46:E54"/>
    <mergeCell ref="E36:E45"/>
    <mergeCell ref="E94:E98"/>
    <mergeCell ref="E92:E93"/>
    <mergeCell ref="R64:R67"/>
    <mergeCell ref="R71:R74"/>
    <mergeCell ref="Q36:Q37"/>
    <mergeCell ref="Q29:Q35"/>
    <mergeCell ref="Q52:Q54"/>
    <mergeCell ref="R46:R48"/>
    <mergeCell ref="R52:R54"/>
    <mergeCell ref="R49:R51"/>
    <mergeCell ref="R36:R37"/>
    <mergeCell ref="R41:R45"/>
    <mergeCell ref="R38:R40"/>
    <mergeCell ref="Q64:Q67"/>
    <mergeCell ref="Q62:Q63"/>
    <mergeCell ref="Q71:Q74"/>
    <mergeCell ref="Q55:Q57"/>
    <mergeCell ref="N86:N87"/>
    <mergeCell ref="M86:M87"/>
    <mergeCell ref="H71:H75"/>
    <mergeCell ref="H76:H78"/>
    <mergeCell ref="F79:F85"/>
    <mergeCell ref="F68:F69"/>
    <mergeCell ref="G64:G67"/>
    <mergeCell ref="J62:J63"/>
    <mergeCell ref="J59:J61"/>
    <mergeCell ref="I68:I69"/>
    <mergeCell ref="K68:K69"/>
    <mergeCell ref="J68:J69"/>
    <mergeCell ref="G90:G91"/>
    <mergeCell ref="F90:F91"/>
    <mergeCell ref="H92:H93"/>
    <mergeCell ref="I71:I75"/>
    <mergeCell ref="H90:H91"/>
    <mergeCell ref="J79:J85"/>
    <mergeCell ref="I105:I109"/>
    <mergeCell ref="I117:I121"/>
    <mergeCell ref="I110:I116"/>
    <mergeCell ref="F105:F109"/>
    <mergeCell ref="F117:F121"/>
    <mergeCell ref="K117:K121"/>
    <mergeCell ref="J117:J121"/>
    <mergeCell ref="F46:F54"/>
    <mergeCell ref="F20:F28"/>
    <mergeCell ref="E2:E15"/>
    <mergeCell ref="H2:H15"/>
    <mergeCell ref="F2:F15"/>
    <mergeCell ref="I2:I15"/>
    <mergeCell ref="K62:K63"/>
    <mergeCell ref="K46:K54"/>
    <mergeCell ref="K55:K58"/>
    <mergeCell ref="H36:H45"/>
    <mergeCell ref="J29:J35"/>
    <mergeCell ref="K29:K35"/>
    <mergeCell ref="K20:K28"/>
    <mergeCell ref="I17:I18"/>
    <mergeCell ref="H62:H63"/>
    <mergeCell ref="I62:I63"/>
    <mergeCell ref="E62:E63"/>
    <mergeCell ref="E68:E69"/>
    <mergeCell ref="E71:E75"/>
    <mergeCell ref="G256:G258"/>
    <mergeCell ref="G259:G262"/>
    <mergeCell ref="P94:P95"/>
    <mergeCell ref="P88:P89"/>
    <mergeCell ref="P114:P116"/>
    <mergeCell ref="P101:P104"/>
    <mergeCell ref="R120:R121"/>
    <mergeCell ref="Q117:Q119"/>
    <mergeCell ref="G105:G109"/>
    <mergeCell ref="H105:H109"/>
    <mergeCell ref="H99:H104"/>
    <mergeCell ref="K99:K104"/>
    <mergeCell ref="G117:G121"/>
    <mergeCell ref="R110:R113"/>
    <mergeCell ref="Q94:Q95"/>
    <mergeCell ref="R94:R95"/>
    <mergeCell ref="R96:R98"/>
    <mergeCell ref="R101:R104"/>
    <mergeCell ref="R105:R106"/>
    <mergeCell ref="R99:R100"/>
    <mergeCell ref="Q139:Q141"/>
    <mergeCell ref="R129:R131"/>
    <mergeCell ref="Q149:Q151"/>
    <mergeCell ref="R149:R151"/>
    <mergeCell ref="R135:R138"/>
    <mergeCell ref="P107:P109"/>
    <mergeCell ref="P105:P106"/>
    <mergeCell ref="P99:P100"/>
    <mergeCell ref="P96:P98"/>
    <mergeCell ref="P149:P151"/>
    <mergeCell ref="P145:P148"/>
    <mergeCell ref="P129:P131"/>
    <mergeCell ref="O123:O126"/>
    <mergeCell ref="O105:O109"/>
    <mergeCell ref="O127:O128"/>
    <mergeCell ref="F55:F58"/>
    <mergeCell ref="F99:F104"/>
    <mergeCell ref="F92:F93"/>
    <mergeCell ref="F88:F89"/>
    <mergeCell ref="E59:E61"/>
    <mergeCell ref="E64:E67"/>
    <mergeCell ref="R62:R63"/>
    <mergeCell ref="N129:N134"/>
    <mergeCell ref="F123:F126"/>
    <mergeCell ref="E191:E192"/>
    <mergeCell ref="E189:E190"/>
    <mergeCell ref="E168:E173"/>
    <mergeCell ref="E142:E144"/>
    <mergeCell ref="E174:E180"/>
    <mergeCell ref="E139:E141"/>
    <mergeCell ref="E162:E165"/>
    <mergeCell ref="E184:E188"/>
    <mergeCell ref="E181:E183"/>
    <mergeCell ref="F129:F134"/>
    <mergeCell ref="E129:E134"/>
    <mergeCell ref="E153:E155"/>
    <mergeCell ref="E156:E158"/>
    <mergeCell ref="P132:P134"/>
    <mergeCell ref="P135:P138"/>
    <mergeCell ref="P127:P128"/>
    <mergeCell ref="I76:I78"/>
    <mergeCell ref="I79:I85"/>
    <mergeCell ref="Q86:Q87"/>
    <mergeCell ref="Q88:Q89"/>
    <mergeCell ref="N2:N14"/>
    <mergeCell ref="P55:P57"/>
    <mergeCell ref="P49:P51"/>
    <mergeCell ref="M62:M63"/>
    <mergeCell ref="M59:M61"/>
    <mergeCell ref="O86:O87"/>
    <mergeCell ref="O68:O69"/>
    <mergeCell ref="N68:N69"/>
    <mergeCell ref="P20:P28"/>
    <mergeCell ref="P17:P18"/>
    <mergeCell ref="M20:M28"/>
    <mergeCell ref="M17:M18"/>
    <mergeCell ref="P79:P85"/>
    <mergeCell ref="P86:P87"/>
    <mergeCell ref="P38:P40"/>
    <mergeCell ref="O55:O58"/>
    <mergeCell ref="P62:P63"/>
    <mergeCell ref="P64:P67"/>
    <mergeCell ref="P68:P69"/>
    <mergeCell ref="P71:P74"/>
    <mergeCell ref="P59:P61"/>
    <mergeCell ref="P41:P45"/>
    <mergeCell ref="P46:P48"/>
    <mergeCell ref="P29:P35"/>
    <mergeCell ref="P36:P37"/>
    <mergeCell ref="O2:O14"/>
    <mergeCell ref="P2:P14"/>
    <mergeCell ref="O29:O35"/>
    <mergeCell ref="O46:O48"/>
    <mergeCell ref="O36:O45"/>
    <mergeCell ref="M36:M45"/>
    <mergeCell ref="M29:M35"/>
    <mergeCell ref="O94:O98"/>
    <mergeCell ref="K94:K98"/>
    <mergeCell ref="N110:N116"/>
    <mergeCell ref="M117:M121"/>
    <mergeCell ref="N117:N121"/>
    <mergeCell ref="P117:P119"/>
    <mergeCell ref="P110:P113"/>
    <mergeCell ref="N99:N104"/>
    <mergeCell ref="M99:M104"/>
    <mergeCell ref="N88:N89"/>
    <mergeCell ref="M88:M89"/>
    <mergeCell ref="O99:O104"/>
    <mergeCell ref="J110:J116"/>
    <mergeCell ref="J105:J109"/>
    <mergeCell ref="J55:J58"/>
    <mergeCell ref="J46:J54"/>
    <mergeCell ref="I46:I54"/>
    <mergeCell ref="J99:J104"/>
    <mergeCell ref="I90:I91"/>
    <mergeCell ref="J92:J93"/>
    <mergeCell ref="J90:J91"/>
    <mergeCell ref="O49:O51"/>
    <mergeCell ref="O88:O89"/>
    <mergeCell ref="O110:O116"/>
    <mergeCell ref="O117:O121"/>
    <mergeCell ref="J64:J67"/>
    <mergeCell ref="K64:K67"/>
    <mergeCell ref="M49:M51"/>
    <mergeCell ref="L49:L51"/>
    <mergeCell ref="P156:P158"/>
    <mergeCell ref="P162:P165"/>
    <mergeCell ref="P160:P161"/>
    <mergeCell ref="P166:P167"/>
    <mergeCell ref="P168:P173"/>
    <mergeCell ref="P142:P144"/>
    <mergeCell ref="P153:P155"/>
    <mergeCell ref="P125:P126"/>
    <mergeCell ref="P120:P121"/>
    <mergeCell ref="K127:K128"/>
    <mergeCell ref="P196:P197"/>
    <mergeCell ref="P194:P195"/>
    <mergeCell ref="K196:K197"/>
    <mergeCell ref="K194:K195"/>
    <mergeCell ref="P181:P182"/>
    <mergeCell ref="P186:P188"/>
    <mergeCell ref="P184:P185"/>
    <mergeCell ref="P139:P141"/>
    <mergeCell ref="P174:P178"/>
    <mergeCell ref="L139:L141"/>
    <mergeCell ref="O142:O144"/>
    <mergeCell ref="O139:O141"/>
    <mergeCell ref="N142:N144"/>
    <mergeCell ref="N139:N141"/>
    <mergeCell ref="O129:O134"/>
    <mergeCell ref="K174:K180"/>
    <mergeCell ref="K168:K173"/>
    <mergeCell ref="K181:K183"/>
    <mergeCell ref="M181:M183"/>
    <mergeCell ref="M184:M188"/>
    <mergeCell ref="L184:L188"/>
    <mergeCell ref="L153:L155"/>
    <mergeCell ref="H160:H161"/>
    <mergeCell ref="H142:H144"/>
    <mergeCell ref="H145:H148"/>
    <mergeCell ref="H139:H141"/>
    <mergeCell ref="G142:G144"/>
    <mergeCell ref="G139:G141"/>
    <mergeCell ref="G123:G126"/>
    <mergeCell ref="G135:G138"/>
    <mergeCell ref="G127:G128"/>
    <mergeCell ref="G129:G134"/>
    <mergeCell ref="H135:H138"/>
    <mergeCell ref="F135:F138"/>
    <mergeCell ref="G88:G89"/>
    <mergeCell ref="G92:G93"/>
    <mergeCell ref="E166:E167"/>
    <mergeCell ref="E160:E161"/>
    <mergeCell ref="M553:M554"/>
    <mergeCell ref="H527:H529"/>
    <mergeCell ref="H530:H533"/>
    <mergeCell ref="H534:H535"/>
    <mergeCell ref="F492:F499"/>
    <mergeCell ref="G501:G526"/>
    <mergeCell ref="F530:F533"/>
    <mergeCell ref="E492:E499"/>
    <mergeCell ref="E501:E526"/>
    <mergeCell ref="F489:F491"/>
    <mergeCell ref="E489:E491"/>
    <mergeCell ref="E530:E533"/>
    <mergeCell ref="G457:G461"/>
    <mergeCell ref="G462:G466"/>
    <mergeCell ref="L444:L446"/>
    <mergeCell ref="K462:K466"/>
    <mergeCell ref="U590:U594"/>
    <mergeCell ref="Q574:Q575"/>
    <mergeCell ref="R590:R594"/>
    <mergeCell ref="R586:R589"/>
    <mergeCell ref="J595:J596"/>
    <mergeCell ref="K612:K613"/>
    <mergeCell ref="K610:K611"/>
    <mergeCell ref="N610:N611"/>
    <mergeCell ref="L610:L611"/>
    <mergeCell ref="L612:L613"/>
    <mergeCell ref="O610:O611"/>
    <mergeCell ref="K574:K577"/>
    <mergeCell ref="K584:K585"/>
    <mergeCell ref="U574:U575"/>
    <mergeCell ref="U576:U577"/>
    <mergeCell ref="N553:N554"/>
    <mergeCell ref="K555:K562"/>
    <mergeCell ref="K563:K570"/>
    <mergeCell ref="L553:L554"/>
    <mergeCell ref="K553:K554"/>
    <mergeCell ref="O584:O585"/>
    <mergeCell ref="M578:M581"/>
    <mergeCell ref="O578:O581"/>
    <mergeCell ref="M574:M577"/>
    <mergeCell ref="O574:O577"/>
    <mergeCell ref="N595:N596"/>
    <mergeCell ref="O595:O596"/>
    <mergeCell ref="N606:N608"/>
    <mergeCell ref="O606:O608"/>
    <mergeCell ref="S597:S605"/>
    <mergeCell ref="R597:R605"/>
    <mergeCell ref="Q597:Q605"/>
    <mergeCell ref="J664:J666"/>
    <mergeCell ref="R607:R608"/>
    <mergeCell ref="L606:L608"/>
    <mergeCell ref="U675:U678"/>
    <mergeCell ref="U671:U672"/>
    <mergeCell ref="U673:U674"/>
    <mergeCell ref="U703:U705"/>
    <mergeCell ref="U708:U709"/>
    <mergeCell ref="U627:U636"/>
    <mergeCell ref="U694:U696"/>
    <mergeCell ref="U692:U693"/>
    <mergeCell ref="U679:U686"/>
    <mergeCell ref="U697:U701"/>
    <mergeCell ref="U687:U691"/>
    <mergeCell ref="T664:T666"/>
    <mergeCell ref="T659:T663"/>
    <mergeCell ref="K615:K616"/>
    <mergeCell ref="K627:K636"/>
    <mergeCell ref="K625:K626"/>
    <mergeCell ref="K617:K620"/>
    <mergeCell ref="J617:J620"/>
    <mergeCell ref="K621:K622"/>
    <mergeCell ref="K623:K624"/>
    <mergeCell ref="R659:R663"/>
    <mergeCell ref="Q679:Q686"/>
    <mergeCell ref="R679:R686"/>
    <mergeCell ref="R673:R674"/>
    <mergeCell ref="R675:R678"/>
    <mergeCell ref="S637:S648"/>
    <mergeCell ref="S649:S658"/>
    <mergeCell ref="S667:S670"/>
    <mergeCell ref="M610:M611"/>
    <mergeCell ref="S722:S726"/>
    <mergeCell ref="S715:S721"/>
    <mergeCell ref="Q733:Q736"/>
    <mergeCell ref="S729:S732"/>
    <mergeCell ref="Q740:Q742"/>
    <mergeCell ref="Q747:Q748"/>
    <mergeCell ref="K637:K648"/>
    <mergeCell ref="K692:K693"/>
    <mergeCell ref="K649:K658"/>
    <mergeCell ref="K715:K721"/>
    <mergeCell ref="L713:L714"/>
    <mergeCell ref="K729:K732"/>
    <mergeCell ref="K659:K663"/>
    <mergeCell ref="K679:K686"/>
    <mergeCell ref="K675:K678"/>
    <mergeCell ref="K664:K666"/>
    <mergeCell ref="K667:K670"/>
    <mergeCell ref="K694:K696"/>
    <mergeCell ref="K702:K709"/>
    <mergeCell ref="Q675:Q678"/>
    <mergeCell ref="Q671:Q672"/>
    <mergeCell ref="Q673:Q674"/>
    <mergeCell ref="Q664:Q666"/>
    <mergeCell ref="Q667:Q670"/>
    <mergeCell ref="Q659:Q663"/>
    <mergeCell ref="I664:I666"/>
    <mergeCell ref="I710:I711"/>
    <mergeCell ref="I712:I714"/>
    <mergeCell ref="I733:I736"/>
    <mergeCell ref="K597:K605"/>
    <mergeCell ref="K595:K596"/>
    <mergeCell ref="T637:T648"/>
    <mergeCell ref="T627:T636"/>
    <mergeCell ref="T625:T626"/>
    <mergeCell ref="L664:L666"/>
    <mergeCell ref="U536:U539"/>
    <mergeCell ref="I747:I749"/>
    <mergeCell ref="U733:U736"/>
    <mergeCell ref="N536:N539"/>
    <mergeCell ref="M536:M539"/>
    <mergeCell ref="K722:K726"/>
    <mergeCell ref="U715:U721"/>
    <mergeCell ref="I563:I570"/>
    <mergeCell ref="Q553:Q554"/>
    <mergeCell ref="P553:P554"/>
    <mergeCell ref="P555:P562"/>
    <mergeCell ref="P584:P585"/>
    <mergeCell ref="L702:L709"/>
    <mergeCell ref="L715:L721"/>
    <mergeCell ref="L722:L726"/>
    <mergeCell ref="L692:L693"/>
    <mergeCell ref="K712:K714"/>
    <mergeCell ref="K733:K736"/>
    <mergeCell ref="T729:T732"/>
    <mergeCell ref="T715:T721"/>
    <mergeCell ref="T722:T726"/>
    <mergeCell ref="T675:T678"/>
    <mergeCell ref="H712:H714"/>
    <mergeCell ref="H733:H736"/>
    <mergeCell ref="H590:H594"/>
    <mergeCell ref="H597:H605"/>
    <mergeCell ref="H595:H596"/>
    <mergeCell ref="H563:H570"/>
    <mergeCell ref="H610:H611"/>
    <mergeCell ref="H606:H608"/>
    <mergeCell ref="U555:U562"/>
    <mergeCell ref="S555:S562"/>
    <mergeCell ref="T555:T562"/>
    <mergeCell ref="T553:T554"/>
    <mergeCell ref="R553:R554"/>
    <mergeCell ref="S553:S554"/>
    <mergeCell ref="T563:T570"/>
    <mergeCell ref="S563:S570"/>
    <mergeCell ref="U563:U570"/>
    <mergeCell ref="U553:U554"/>
    <mergeCell ref="U664:U666"/>
    <mergeCell ref="U667:U670"/>
    <mergeCell ref="U659:U663"/>
    <mergeCell ref="U637:U648"/>
    <mergeCell ref="U615:U616"/>
    <mergeCell ref="U617:U620"/>
    <mergeCell ref="M563:M570"/>
    <mergeCell ref="M571:M573"/>
    <mergeCell ref="N612:N613"/>
    <mergeCell ref="O612:O613"/>
    <mergeCell ref="P563:P570"/>
    <mergeCell ref="O553:O554"/>
    <mergeCell ref="I659:I663"/>
    <mergeCell ref="I667:I670"/>
    <mergeCell ref="V697:V701"/>
    <mergeCell ref="V694:V696"/>
    <mergeCell ref="V637:V648"/>
    <mergeCell ref="V649:V658"/>
    <mergeCell ref="V708:V709"/>
    <mergeCell ref="V715:V721"/>
    <mergeCell ref="V729:V732"/>
    <mergeCell ref="V733:V736"/>
    <mergeCell ref="V664:V666"/>
    <mergeCell ref="V667:V670"/>
    <mergeCell ref="V627:V636"/>
    <mergeCell ref="V703:V705"/>
    <mergeCell ref="V659:V663"/>
    <mergeCell ref="V692:V693"/>
    <mergeCell ref="V582:V583"/>
    <mergeCell ref="U582:U583"/>
    <mergeCell ref="S584:S585"/>
    <mergeCell ref="S617:S620"/>
    <mergeCell ref="V625:V626"/>
    <mergeCell ref="V623:V624"/>
    <mergeCell ref="V621:V622"/>
    <mergeCell ref="V617:V620"/>
    <mergeCell ref="V615:V616"/>
    <mergeCell ref="T649:T658"/>
    <mergeCell ref="S664:S666"/>
    <mergeCell ref="S659:S663"/>
    <mergeCell ref="S687:S691"/>
    <mergeCell ref="S675:S678"/>
    <mergeCell ref="S673:S674"/>
    <mergeCell ref="T673:T674"/>
    <mergeCell ref="T671:T672"/>
    <mergeCell ref="T667:T670"/>
    <mergeCell ref="V574:V575"/>
    <mergeCell ref="V576:V577"/>
    <mergeCell ref="V584:V585"/>
    <mergeCell ref="U584:U585"/>
    <mergeCell ref="I501:I526"/>
    <mergeCell ref="I492:I499"/>
    <mergeCell ref="I489:I491"/>
    <mergeCell ref="T536:T539"/>
    <mergeCell ref="K536:K539"/>
    <mergeCell ref="K534:K535"/>
    <mergeCell ref="S534:S535"/>
    <mergeCell ref="S536:S539"/>
    <mergeCell ref="L534:L535"/>
    <mergeCell ref="M534:M535"/>
    <mergeCell ref="O489:O491"/>
    <mergeCell ref="R489:R491"/>
    <mergeCell ref="R493:R499"/>
    <mergeCell ref="T542:T552"/>
    <mergeCell ref="T540:T541"/>
    <mergeCell ref="O530:O533"/>
    <mergeCell ref="K492:K499"/>
    <mergeCell ref="K501:K526"/>
    <mergeCell ref="Q527:Q529"/>
    <mergeCell ref="N534:N535"/>
    <mergeCell ref="P534:P535"/>
    <mergeCell ref="P530:P533"/>
    <mergeCell ref="K571:K573"/>
    <mergeCell ref="V553:V554"/>
    <mergeCell ref="V542:V552"/>
    <mergeCell ref="V571:V573"/>
    <mergeCell ref="V555:V562"/>
    <mergeCell ref="V563:V570"/>
    <mergeCell ref="I617:I620"/>
    <mergeCell ref="I615:I616"/>
    <mergeCell ref="S627:S636"/>
    <mergeCell ref="K540:K541"/>
    <mergeCell ref="P542:P552"/>
    <mergeCell ref="P540:P541"/>
    <mergeCell ref="M540:M541"/>
    <mergeCell ref="N540:N541"/>
    <mergeCell ref="O540:O541"/>
    <mergeCell ref="K542:K552"/>
    <mergeCell ref="J578:J581"/>
    <mergeCell ref="O590:O594"/>
    <mergeCell ref="M586:M589"/>
    <mergeCell ref="M590:M594"/>
    <mergeCell ref="S607:S608"/>
    <mergeCell ref="I606:I608"/>
    <mergeCell ref="J610:J611"/>
    <mergeCell ref="P612:P613"/>
    <mergeCell ref="Q578:Q581"/>
    <mergeCell ref="P578:P581"/>
    <mergeCell ref="M612:M613"/>
    <mergeCell ref="K606:K608"/>
    <mergeCell ref="P679:P686"/>
    <mergeCell ref="P675:P678"/>
    <mergeCell ref="P673:P674"/>
    <mergeCell ref="P671:P672"/>
    <mergeCell ref="H637:H648"/>
    <mergeCell ref="H649:H658"/>
    <mergeCell ref="G574:G577"/>
    <mergeCell ref="G578:G581"/>
    <mergeCell ref="G563:G570"/>
    <mergeCell ref="G553:G554"/>
    <mergeCell ref="P607:P608"/>
    <mergeCell ref="P697:P701"/>
    <mergeCell ref="P694:P696"/>
    <mergeCell ref="P574:P575"/>
    <mergeCell ref="P597:P605"/>
    <mergeCell ref="P590:P594"/>
    <mergeCell ref="G610:G611"/>
    <mergeCell ref="G606:G608"/>
    <mergeCell ref="G612:G613"/>
    <mergeCell ref="P664:P666"/>
    <mergeCell ref="P659:P663"/>
    <mergeCell ref="G675:G678"/>
    <mergeCell ref="G590:G594"/>
    <mergeCell ref="G586:G589"/>
    <mergeCell ref="G582:G583"/>
    <mergeCell ref="G584:G585"/>
    <mergeCell ref="O586:O589"/>
    <mergeCell ref="I586:I589"/>
    <mergeCell ref="K586:K589"/>
    <mergeCell ref="K578:K581"/>
    <mergeCell ref="L582:L583"/>
    <mergeCell ref="K582:K583"/>
    <mergeCell ref="P576:P577"/>
    <mergeCell ref="T694:T696"/>
    <mergeCell ref="T697:T701"/>
    <mergeCell ref="T687:T691"/>
    <mergeCell ref="S679:S686"/>
    <mergeCell ref="T679:T686"/>
    <mergeCell ref="S590:S594"/>
    <mergeCell ref="S586:S589"/>
    <mergeCell ref="T607:T608"/>
    <mergeCell ref="S671:S672"/>
    <mergeCell ref="P692:P693"/>
    <mergeCell ref="P687:P691"/>
    <mergeCell ref="R729:R732"/>
    <mergeCell ref="Q722:Q726"/>
    <mergeCell ref="Q713:Q714"/>
    <mergeCell ref="Q715:Q721"/>
    <mergeCell ref="R615:R616"/>
    <mergeCell ref="Q621:Q626"/>
    <mergeCell ref="R671:R672"/>
    <mergeCell ref="R708:R709"/>
    <mergeCell ref="P708:P709"/>
    <mergeCell ref="P713:P714"/>
    <mergeCell ref="P729:P732"/>
    <mergeCell ref="R713:R714"/>
    <mergeCell ref="P703:P705"/>
    <mergeCell ref="P722:P726"/>
    <mergeCell ref="P715:P721"/>
    <mergeCell ref="P617:P619"/>
    <mergeCell ref="P637:P648"/>
    <mergeCell ref="Q615:Q616"/>
    <mergeCell ref="S612:S613"/>
    <mergeCell ref="Q612:Q613"/>
    <mergeCell ref="G729:G732"/>
    <mergeCell ref="G722:G726"/>
    <mergeCell ref="G715:G721"/>
    <mergeCell ref="H664:H666"/>
    <mergeCell ref="H659:H663"/>
    <mergeCell ref="H615:H616"/>
    <mergeCell ref="G697:G701"/>
    <mergeCell ref="G687:G691"/>
    <mergeCell ref="G692:G693"/>
    <mergeCell ref="G694:G696"/>
    <mergeCell ref="T733:T736"/>
    <mergeCell ref="S733:S736"/>
    <mergeCell ref="T747:T749"/>
    <mergeCell ref="T739:T746"/>
    <mergeCell ref="Q729:Q732"/>
    <mergeCell ref="R715:R721"/>
    <mergeCell ref="R722:R726"/>
    <mergeCell ref="R697:R701"/>
    <mergeCell ref="R703:R705"/>
    <mergeCell ref="Q697:Q701"/>
    <mergeCell ref="R687:R691"/>
    <mergeCell ref="T708:T709"/>
    <mergeCell ref="S708:S709"/>
    <mergeCell ref="P733:P736"/>
    <mergeCell ref="H729:H732"/>
    <mergeCell ref="H675:H678"/>
    <mergeCell ref="G733:G736"/>
    <mergeCell ref="R621:R626"/>
    <mergeCell ref="S623:S624"/>
    <mergeCell ref="S621:S622"/>
    <mergeCell ref="Q617:Q619"/>
    <mergeCell ref="S625:S626"/>
    <mergeCell ref="G679:G686"/>
    <mergeCell ref="G702:G709"/>
    <mergeCell ref="G667:G670"/>
    <mergeCell ref="G664:G666"/>
    <mergeCell ref="G649:G658"/>
    <mergeCell ref="G659:G663"/>
    <mergeCell ref="G637:G648"/>
    <mergeCell ref="G671:G672"/>
    <mergeCell ref="G673:G674"/>
    <mergeCell ref="G595:G596"/>
    <mergeCell ref="G597:G605"/>
    <mergeCell ref="H621:H622"/>
    <mergeCell ref="H625:H626"/>
    <mergeCell ref="H623:H624"/>
    <mergeCell ref="G617:G620"/>
    <mergeCell ref="G625:G626"/>
    <mergeCell ref="G621:G622"/>
    <mergeCell ref="H612:H613"/>
    <mergeCell ref="S764:S765"/>
    <mergeCell ref="R764:R765"/>
    <mergeCell ref="Q764:Q765"/>
    <mergeCell ref="T759:T761"/>
    <mergeCell ref="T757:T758"/>
    <mergeCell ref="T762:T763"/>
    <mergeCell ref="T750:T756"/>
    <mergeCell ref="Q757:Q758"/>
    <mergeCell ref="Q750:Q751"/>
    <mergeCell ref="Q752:Q756"/>
    <mergeCell ref="P750:P751"/>
    <mergeCell ref="P752:P756"/>
    <mergeCell ref="G770:G771"/>
    <mergeCell ref="G739:G746"/>
    <mergeCell ref="G747:G749"/>
    <mergeCell ref="G759:G761"/>
    <mergeCell ref="G762:G769"/>
    <mergeCell ref="H757:H758"/>
    <mergeCell ref="G750:G756"/>
    <mergeCell ref="I759:I761"/>
    <mergeCell ref="I768:I769"/>
    <mergeCell ref="H762:H769"/>
    <mergeCell ref="H759:H761"/>
    <mergeCell ref="I739:I746"/>
    <mergeCell ref="W708:W709"/>
    <mergeCell ref="W692:W693"/>
    <mergeCell ref="W675:W678"/>
    <mergeCell ref="W679:W686"/>
    <mergeCell ref="W694:W696"/>
    <mergeCell ref="W722:W726"/>
    <mergeCell ref="W729:W732"/>
    <mergeCell ref="W687:W691"/>
    <mergeCell ref="Y679:Y686"/>
    <mergeCell ref="Y687:Y691"/>
    <mergeCell ref="Y708:Y709"/>
    <mergeCell ref="Y694:Y696"/>
    <mergeCell ref="Y703:Y705"/>
    <mergeCell ref="Y697:Y701"/>
    <mergeCell ref="Y715:Y721"/>
    <mergeCell ref="Y722:Y726"/>
    <mergeCell ref="Y729:Y732"/>
    <mergeCell ref="X702:X709"/>
    <mergeCell ref="X697:X701"/>
    <mergeCell ref="X729:X732"/>
    <mergeCell ref="Y675:Y678"/>
    <mergeCell ref="Y671:Y672"/>
    <mergeCell ref="Y692:Y693"/>
    <mergeCell ref="Q768:Q769"/>
    <mergeCell ref="S692:S693"/>
    <mergeCell ref="T692:T693"/>
    <mergeCell ref="S703:S705"/>
    <mergeCell ref="S694:S696"/>
    <mergeCell ref="S697:S701"/>
    <mergeCell ref="T703:T705"/>
    <mergeCell ref="S762:S763"/>
    <mergeCell ref="W757:W758"/>
    <mergeCell ref="W759:W761"/>
    <mergeCell ref="W762:W763"/>
    <mergeCell ref="X747:X748"/>
    <mergeCell ref="X750:X751"/>
    <mergeCell ref="W747:W749"/>
    <mergeCell ref="V739:V746"/>
    <mergeCell ref="W733:W736"/>
    <mergeCell ref="Y752:Y756"/>
    <mergeCell ref="Y750:Y751"/>
    <mergeCell ref="X740:X742"/>
    <mergeCell ref="X743:X746"/>
    <mergeCell ref="Y743:Y746"/>
    <mergeCell ref="Y740:Y742"/>
    <mergeCell ref="Y760:Y761"/>
    <mergeCell ref="X760:X761"/>
    <mergeCell ref="Y747:Y748"/>
    <mergeCell ref="X692:X693"/>
    <mergeCell ref="X687:X691"/>
    <mergeCell ref="W697:W701"/>
    <mergeCell ref="W703:W705"/>
    <mergeCell ref="U438:U441"/>
    <mergeCell ref="T438:T441"/>
    <mergeCell ref="W597:W605"/>
    <mergeCell ref="I590:I594"/>
    <mergeCell ref="H574:H577"/>
    <mergeCell ref="H582:H583"/>
    <mergeCell ref="H578:H581"/>
    <mergeCell ref="I582:I583"/>
    <mergeCell ref="I578:I581"/>
    <mergeCell ref="I457:I461"/>
    <mergeCell ref="H462:H466"/>
    <mergeCell ref="J462:J466"/>
    <mergeCell ref="I462:I466"/>
    <mergeCell ref="J457:J461"/>
    <mergeCell ref="H457:H461"/>
    <mergeCell ref="K444:K447"/>
    <mergeCell ref="X733:X736"/>
    <mergeCell ref="X679:X686"/>
    <mergeCell ref="X675:X678"/>
    <mergeCell ref="X673:X674"/>
    <mergeCell ref="X671:X672"/>
    <mergeCell ref="X694:X696"/>
    <mergeCell ref="U621:U622"/>
    <mergeCell ref="V597:V605"/>
    <mergeCell ref="U597:U605"/>
    <mergeCell ref="V607:V608"/>
    <mergeCell ref="V540:V541"/>
    <mergeCell ref="U540:U541"/>
    <mergeCell ref="V679:V686"/>
    <mergeCell ref="U649:U658"/>
    <mergeCell ref="U623:U624"/>
    <mergeCell ref="U625:U626"/>
    <mergeCell ref="U435:U437"/>
    <mergeCell ref="U431:U434"/>
    <mergeCell ref="T435:T437"/>
    <mergeCell ref="T431:T434"/>
    <mergeCell ref="S426:S429"/>
    <mergeCell ref="U426:U429"/>
    <mergeCell ref="T426:T429"/>
    <mergeCell ref="T448:T451"/>
    <mergeCell ref="T452:T455"/>
    <mergeCell ref="T470:T477"/>
    <mergeCell ref="S470:S477"/>
    <mergeCell ref="S431:S434"/>
    <mergeCell ref="S435:S437"/>
    <mergeCell ref="S438:S441"/>
    <mergeCell ref="J759:J761"/>
    <mergeCell ref="J757:J758"/>
    <mergeCell ref="H770:H771"/>
    <mergeCell ref="H750:H756"/>
    <mergeCell ref="J764:J765"/>
    <mergeCell ref="J762:J763"/>
    <mergeCell ref="M764:M765"/>
    <mergeCell ref="O762:O763"/>
    <mergeCell ref="N764:N765"/>
    <mergeCell ref="O764:O765"/>
    <mergeCell ref="P762:P763"/>
    <mergeCell ref="T597:T605"/>
    <mergeCell ref="H586:H589"/>
    <mergeCell ref="J574:J577"/>
    <mergeCell ref="I574:I577"/>
    <mergeCell ref="H584:H585"/>
    <mergeCell ref="I584:I585"/>
    <mergeCell ref="K590:K594"/>
    <mergeCell ref="S766:S767"/>
    <mergeCell ref="S768:S769"/>
    <mergeCell ref="S759:S761"/>
    <mergeCell ref="S757:S758"/>
    <mergeCell ref="R768:R769"/>
    <mergeCell ref="R766:R767"/>
    <mergeCell ref="R762:R763"/>
    <mergeCell ref="R757:R758"/>
    <mergeCell ref="P772:P776"/>
    <mergeCell ref="P770:P771"/>
    <mergeCell ref="U770:U771"/>
    <mergeCell ref="T770:T771"/>
    <mergeCell ref="S772:S776"/>
    <mergeCell ref="S770:S771"/>
    <mergeCell ref="Q772:Q776"/>
    <mergeCell ref="R772:R776"/>
    <mergeCell ref="W764:W765"/>
    <mergeCell ref="W768:W769"/>
    <mergeCell ref="V770:V771"/>
    <mergeCell ref="W770:W771"/>
    <mergeCell ref="V762:V763"/>
    <mergeCell ref="V759:V761"/>
    <mergeCell ref="V764:V765"/>
    <mergeCell ref="Q766:Q767"/>
    <mergeCell ref="R759:R761"/>
    <mergeCell ref="Q759:Q761"/>
    <mergeCell ref="Q762:Q763"/>
    <mergeCell ref="P768:P769"/>
    <mergeCell ref="P766:P767"/>
    <mergeCell ref="T768:T769"/>
    <mergeCell ref="T766:T767"/>
    <mergeCell ref="T764:T765"/>
    <mergeCell ref="S739:S746"/>
    <mergeCell ref="S747:S749"/>
    <mergeCell ref="S750:S756"/>
    <mergeCell ref="X715:X721"/>
    <mergeCell ref="X722:X726"/>
    <mergeCell ref="W739:W746"/>
    <mergeCell ref="W715:W721"/>
    <mergeCell ref="X627:X636"/>
    <mergeCell ref="X625:X626"/>
    <mergeCell ref="Y627:Y636"/>
    <mergeCell ref="Y625:Y626"/>
    <mergeCell ref="Y637:Y648"/>
    <mergeCell ref="Y649:Y658"/>
    <mergeCell ref="Y612:Y613"/>
    <mergeCell ref="Y617:Y619"/>
    <mergeCell ref="Y621:Y622"/>
    <mergeCell ref="X637:X648"/>
    <mergeCell ref="X649:X658"/>
    <mergeCell ref="X617:X620"/>
    <mergeCell ref="X621:X622"/>
    <mergeCell ref="T621:T622"/>
    <mergeCell ref="T623:T624"/>
    <mergeCell ref="T615:T616"/>
    <mergeCell ref="T617:T620"/>
    <mergeCell ref="U729:U732"/>
    <mergeCell ref="U722:U726"/>
    <mergeCell ref="W627:W636"/>
    <mergeCell ref="W615:W616"/>
    <mergeCell ref="W637:W648"/>
    <mergeCell ref="V687:V691"/>
    <mergeCell ref="W664:W666"/>
    <mergeCell ref="W649:W658"/>
    <mergeCell ref="X597:X605"/>
    <mergeCell ref="Y597:Y605"/>
    <mergeCell ref="W612:W613"/>
    <mergeCell ref="X607:X608"/>
    <mergeCell ref="Y607:Y608"/>
    <mergeCell ref="X612:X613"/>
    <mergeCell ref="X659:X663"/>
    <mergeCell ref="X664:X666"/>
    <mergeCell ref="X667:X670"/>
    <mergeCell ref="Y664:Y666"/>
    <mergeCell ref="Y667:Y670"/>
    <mergeCell ref="Y659:Y663"/>
    <mergeCell ref="X615:X616"/>
    <mergeCell ref="Y615:Y616"/>
    <mergeCell ref="X623:X624"/>
    <mergeCell ref="Y623:Y624"/>
    <mergeCell ref="Y772:Y775"/>
    <mergeCell ref="X752:X756"/>
    <mergeCell ref="W750:W756"/>
    <mergeCell ref="W766:W767"/>
    <mergeCell ref="X772:X775"/>
    <mergeCell ref="W772:W776"/>
    <mergeCell ref="W673:W674"/>
    <mergeCell ref="W671:W672"/>
    <mergeCell ref="W659:W663"/>
    <mergeCell ref="W617:W620"/>
    <mergeCell ref="W621:W622"/>
    <mergeCell ref="W625:W626"/>
    <mergeCell ref="W623:W624"/>
    <mergeCell ref="W667:W670"/>
    <mergeCell ref="Y733:Y736"/>
    <mergeCell ref="Y673:Y674"/>
    <mergeCell ref="O739:O746"/>
    <mergeCell ref="O757:O758"/>
    <mergeCell ref="P781:P782"/>
    <mergeCell ref="P777:P778"/>
    <mergeCell ref="L595:L596"/>
    <mergeCell ref="I595:I596"/>
    <mergeCell ref="I597:I605"/>
    <mergeCell ref="J597:J605"/>
    <mergeCell ref="H687:H691"/>
    <mergeCell ref="H692:H693"/>
    <mergeCell ref="I702:I709"/>
    <mergeCell ref="I697:I701"/>
    <mergeCell ref="J715:J721"/>
    <mergeCell ref="J722:J726"/>
    <mergeCell ref="H722:H726"/>
    <mergeCell ref="O702:O709"/>
    <mergeCell ref="I692:I693"/>
    <mergeCell ref="I694:I696"/>
    <mergeCell ref="J702:J709"/>
    <mergeCell ref="J692:J693"/>
    <mergeCell ref="J712:J714"/>
    <mergeCell ref="N673:N674"/>
    <mergeCell ref="H715:H721"/>
    <mergeCell ref="H694:H696"/>
    <mergeCell ref="H697:H701"/>
    <mergeCell ref="O770:O771"/>
    <mergeCell ref="O772:O776"/>
    <mergeCell ref="N772:N776"/>
    <mergeCell ref="M772:M776"/>
    <mergeCell ref="P757:P758"/>
    <mergeCell ref="P759:P761"/>
    <mergeCell ref="P764:P765"/>
    <mergeCell ref="G772:G788"/>
    <mergeCell ref="H772:H788"/>
    <mergeCell ref="H679:H686"/>
    <mergeCell ref="H667:H670"/>
    <mergeCell ref="I612:I613"/>
    <mergeCell ref="I610:I611"/>
    <mergeCell ref="J615:J616"/>
    <mergeCell ref="G623:G624"/>
    <mergeCell ref="G615:G616"/>
    <mergeCell ref="H571:H573"/>
    <mergeCell ref="G571:G573"/>
    <mergeCell ref="I571:I573"/>
    <mergeCell ref="O785:O788"/>
    <mergeCell ref="N783:N784"/>
    <mergeCell ref="O783:O784"/>
    <mergeCell ref="L785:L787"/>
    <mergeCell ref="M595:M596"/>
    <mergeCell ref="M687:M691"/>
    <mergeCell ref="M675:M678"/>
    <mergeCell ref="M625:M626"/>
    <mergeCell ref="M623:M624"/>
    <mergeCell ref="M664:M666"/>
    <mergeCell ref="M621:M622"/>
    <mergeCell ref="O733:O736"/>
    <mergeCell ref="L673:L674"/>
    <mergeCell ref="M733:M736"/>
    <mergeCell ref="N733:N736"/>
    <mergeCell ref="M702:M709"/>
    <mergeCell ref="N722:N726"/>
    <mergeCell ref="N715:N721"/>
    <mergeCell ref="N781:N782"/>
    <mergeCell ref="O781:O782"/>
    <mergeCell ref="D540:D541"/>
    <mergeCell ref="D563:D570"/>
    <mergeCell ref="D571:D573"/>
    <mergeCell ref="D574:D577"/>
    <mergeCell ref="C595:C596"/>
    <mergeCell ref="C590:C594"/>
    <mergeCell ref="D595:D596"/>
    <mergeCell ref="D590:D594"/>
    <mergeCell ref="D597:D605"/>
    <mergeCell ref="D606:D608"/>
    <mergeCell ref="D586:D589"/>
    <mergeCell ref="D584:D585"/>
    <mergeCell ref="B584:B585"/>
    <mergeCell ref="B582:B583"/>
    <mergeCell ref="C578:C581"/>
    <mergeCell ref="C582:C583"/>
    <mergeCell ref="D578:D581"/>
    <mergeCell ref="D582:D583"/>
    <mergeCell ref="B590:B594"/>
    <mergeCell ref="B586:B589"/>
    <mergeCell ref="C606:C608"/>
    <mergeCell ref="B595:B596"/>
    <mergeCell ref="C597:C605"/>
    <mergeCell ref="B597:B605"/>
    <mergeCell ref="C586:C589"/>
    <mergeCell ref="C584:C585"/>
    <mergeCell ref="B606:B608"/>
    <mergeCell ref="B578:B581"/>
    <mergeCell ref="B574:B577"/>
    <mergeCell ref="C571:C573"/>
    <mergeCell ref="C574:C577"/>
    <mergeCell ref="C542:C552"/>
    <mergeCell ref="B610:B611"/>
    <mergeCell ref="C610:C611"/>
    <mergeCell ref="D610:D611"/>
    <mergeCell ref="C536:C539"/>
    <mergeCell ref="C534:C535"/>
    <mergeCell ref="C530:C533"/>
    <mergeCell ref="D536:D539"/>
    <mergeCell ref="C540:C541"/>
    <mergeCell ref="D553:D554"/>
    <mergeCell ref="D534:D535"/>
    <mergeCell ref="D530:D533"/>
    <mergeCell ref="B536:B539"/>
    <mergeCell ref="B530:B533"/>
    <mergeCell ref="C426:C430"/>
    <mergeCell ref="B426:B430"/>
    <mergeCell ref="A438:A443"/>
    <mergeCell ref="A444:A447"/>
    <mergeCell ref="B448:B451"/>
    <mergeCell ref="B452:B455"/>
    <mergeCell ref="B457:B461"/>
    <mergeCell ref="D426:D430"/>
    <mergeCell ref="A452:A455"/>
    <mergeCell ref="B501:B526"/>
    <mergeCell ref="B489:B491"/>
    <mergeCell ref="B492:B499"/>
    <mergeCell ref="C501:C526"/>
    <mergeCell ref="D527:D529"/>
    <mergeCell ref="C492:C499"/>
    <mergeCell ref="D492:D499"/>
    <mergeCell ref="C467:C488"/>
    <mergeCell ref="C489:C491"/>
    <mergeCell ref="B540:B541"/>
    <mergeCell ref="D489:D491"/>
    <mergeCell ref="A489:A491"/>
    <mergeCell ref="A492:A499"/>
    <mergeCell ref="B527:B529"/>
    <mergeCell ref="B534:B535"/>
    <mergeCell ref="E536:E539"/>
    <mergeCell ref="E540:E541"/>
    <mergeCell ref="F540:F541"/>
    <mergeCell ref="F536:F539"/>
    <mergeCell ref="E534:E535"/>
    <mergeCell ref="F534:F535"/>
    <mergeCell ref="A540:A541"/>
    <mergeCell ref="A536:A539"/>
    <mergeCell ref="A534:A535"/>
    <mergeCell ref="A426:A430"/>
    <mergeCell ref="A431:A437"/>
    <mergeCell ref="A501:A526"/>
    <mergeCell ref="A527:A529"/>
    <mergeCell ref="A462:A466"/>
    <mergeCell ref="A457:A461"/>
    <mergeCell ref="A448:A451"/>
    <mergeCell ref="A530:A533"/>
    <mergeCell ref="C527:C529"/>
    <mergeCell ref="E527:E529"/>
    <mergeCell ref="B438:B443"/>
    <mergeCell ref="B444:B447"/>
    <mergeCell ref="F527:F529"/>
    <mergeCell ref="E457:E461"/>
    <mergeCell ref="F457:F461"/>
    <mergeCell ref="F501:F526"/>
    <mergeCell ref="D467:D488"/>
    <mergeCell ref="B467:B488"/>
    <mergeCell ref="A772:A788"/>
    <mergeCell ref="B770:B771"/>
    <mergeCell ref="B757:B758"/>
    <mergeCell ref="B759:B761"/>
    <mergeCell ref="A759:A761"/>
    <mergeCell ref="A747:A749"/>
    <mergeCell ref="B747:B749"/>
    <mergeCell ref="A664:A666"/>
    <mergeCell ref="A659:A663"/>
    <mergeCell ref="A667:A670"/>
    <mergeCell ref="A750:A756"/>
    <mergeCell ref="B750:B756"/>
    <mergeCell ref="B733:B736"/>
    <mergeCell ref="A733:A736"/>
    <mergeCell ref="B659:B663"/>
    <mergeCell ref="B671:B672"/>
    <mergeCell ref="B667:B670"/>
    <mergeCell ref="A722:A726"/>
    <mergeCell ref="A715:A721"/>
    <mergeCell ref="A712:A714"/>
    <mergeCell ref="A702:A709"/>
    <mergeCell ref="A697:A701"/>
    <mergeCell ref="A694:A696"/>
    <mergeCell ref="A692:A693"/>
    <mergeCell ref="A679:A686"/>
    <mergeCell ref="A675:A678"/>
    <mergeCell ref="A687:A691"/>
    <mergeCell ref="C649:C658"/>
    <mergeCell ref="C659:C663"/>
    <mergeCell ref="C673:C674"/>
    <mergeCell ref="C671:C672"/>
    <mergeCell ref="B679:B686"/>
    <mergeCell ref="C679:C686"/>
    <mergeCell ref="C664:C666"/>
    <mergeCell ref="C667:C670"/>
    <mergeCell ref="B664:B666"/>
    <mergeCell ref="B675:B678"/>
    <mergeCell ref="B673:B674"/>
    <mergeCell ref="C675:C678"/>
    <mergeCell ref="B615:B616"/>
    <mergeCell ref="B762:B769"/>
    <mergeCell ref="A762:A769"/>
    <mergeCell ref="A757:A758"/>
    <mergeCell ref="A770:A771"/>
    <mergeCell ref="F637:F648"/>
    <mergeCell ref="C739:C746"/>
    <mergeCell ref="C747:C749"/>
    <mergeCell ref="B772:B788"/>
    <mergeCell ref="C772:C788"/>
    <mergeCell ref="C770:C771"/>
    <mergeCell ref="C759:C761"/>
    <mergeCell ref="C762:C769"/>
    <mergeCell ref="C750:C756"/>
    <mergeCell ref="C757:C758"/>
    <mergeCell ref="E757:E758"/>
    <mergeCell ref="E750:E756"/>
    <mergeCell ref="D759:D761"/>
    <mergeCell ref="D762:D769"/>
    <mergeCell ref="D747:D749"/>
    <mergeCell ref="F747:F749"/>
    <mergeCell ref="E762:E769"/>
    <mergeCell ref="F762:F769"/>
    <mergeCell ref="D757:D758"/>
    <mergeCell ref="E759:E761"/>
    <mergeCell ref="D750:D756"/>
    <mergeCell ref="F757:F758"/>
    <mergeCell ref="F759:F761"/>
    <mergeCell ref="F750:F756"/>
    <mergeCell ref="F739:F746"/>
    <mergeCell ref="F772:F788"/>
    <mergeCell ref="E772:E788"/>
    <mergeCell ref="F770:F771"/>
    <mergeCell ref="E770:E771"/>
    <mergeCell ref="D772:D788"/>
    <mergeCell ref="D770:D771"/>
    <mergeCell ref="E747:E749"/>
    <mergeCell ref="F659:F663"/>
    <mergeCell ref="F649:F658"/>
    <mergeCell ref="E679:E686"/>
    <mergeCell ref="E702:E709"/>
    <mergeCell ref="E687:E691"/>
    <mergeCell ref="E694:E696"/>
    <mergeCell ref="E712:E714"/>
    <mergeCell ref="F712:F714"/>
    <mergeCell ref="F733:F736"/>
    <mergeCell ref="E733:E736"/>
    <mergeCell ref="E729:E732"/>
    <mergeCell ref="E722:E726"/>
    <mergeCell ref="F729:F732"/>
    <mergeCell ref="F664:F666"/>
    <mergeCell ref="F667:F670"/>
    <mergeCell ref="F715:F721"/>
    <mergeCell ref="E671:E672"/>
    <mergeCell ref="E673:E674"/>
    <mergeCell ref="E667:E670"/>
    <mergeCell ref="E664:E666"/>
    <mergeCell ref="E675:E678"/>
    <mergeCell ref="F627:F636"/>
    <mergeCell ref="F617:F620"/>
    <mergeCell ref="F621:F622"/>
    <mergeCell ref="F623:F624"/>
    <mergeCell ref="D621:D622"/>
    <mergeCell ref="E623:E624"/>
    <mergeCell ref="F625:F626"/>
    <mergeCell ref="D667:D670"/>
    <mergeCell ref="D671:D672"/>
    <mergeCell ref="D675:D678"/>
    <mergeCell ref="D679:D686"/>
    <mergeCell ref="D739:D746"/>
    <mergeCell ref="E627:E636"/>
    <mergeCell ref="D627:D636"/>
    <mergeCell ref="D637:D648"/>
    <mergeCell ref="D659:D663"/>
    <mergeCell ref="D664:D666"/>
    <mergeCell ref="D673:D674"/>
    <mergeCell ref="D649:D658"/>
    <mergeCell ref="E739:E746"/>
    <mergeCell ref="E710:E711"/>
    <mergeCell ref="E715:E721"/>
    <mergeCell ref="F722:F726"/>
    <mergeCell ref="F694:F696"/>
    <mergeCell ref="F697:F701"/>
    <mergeCell ref="D687:D691"/>
    <mergeCell ref="D692:D693"/>
    <mergeCell ref="E621:E622"/>
    <mergeCell ref="F675:F678"/>
    <mergeCell ref="F679:F686"/>
    <mergeCell ref="F671:F672"/>
    <mergeCell ref="F673:F674"/>
    <mergeCell ref="H489:H491"/>
    <mergeCell ref="G555:G562"/>
    <mergeCell ref="G542:G552"/>
    <mergeCell ref="G540:G541"/>
    <mergeCell ref="G527:G529"/>
    <mergeCell ref="G530:G533"/>
    <mergeCell ref="G534:G535"/>
    <mergeCell ref="G536:G539"/>
    <mergeCell ref="G492:G499"/>
    <mergeCell ref="G489:G491"/>
    <mergeCell ref="G467:G488"/>
    <mergeCell ref="H501:H526"/>
    <mergeCell ref="H492:H499"/>
    <mergeCell ref="H536:H539"/>
    <mergeCell ref="H540:H541"/>
    <mergeCell ref="I555:I562"/>
    <mergeCell ref="J555:J562"/>
    <mergeCell ref="J501:J526"/>
    <mergeCell ref="I536:I539"/>
    <mergeCell ref="I540:I541"/>
    <mergeCell ref="H553:H554"/>
    <mergeCell ref="H542:H552"/>
    <mergeCell ref="H555:H562"/>
    <mergeCell ref="I527:I529"/>
    <mergeCell ref="I530:I533"/>
    <mergeCell ref="I553:I554"/>
    <mergeCell ref="I542:I552"/>
    <mergeCell ref="I534:I535"/>
    <mergeCell ref="V534:V535"/>
    <mergeCell ref="S540:S541"/>
    <mergeCell ref="U571:U573"/>
    <mergeCell ref="V485:V487"/>
    <mergeCell ref="V501:V526"/>
    <mergeCell ref="V489:V491"/>
    <mergeCell ref="U489:U491"/>
    <mergeCell ref="T489:T491"/>
    <mergeCell ref="S489:S491"/>
    <mergeCell ref="S493:S499"/>
    <mergeCell ref="R527:R529"/>
    <mergeCell ref="T534:T535"/>
    <mergeCell ref="U530:U533"/>
    <mergeCell ref="K457:K461"/>
    <mergeCell ref="N448:N451"/>
    <mergeCell ref="N444:N446"/>
    <mergeCell ref="N442:N443"/>
    <mergeCell ref="L467:L477"/>
    <mergeCell ref="M467:M477"/>
    <mergeCell ref="L492:L499"/>
    <mergeCell ref="K527:K529"/>
    <mergeCell ref="K530:K533"/>
    <mergeCell ref="S444:S446"/>
    <mergeCell ref="S442:S443"/>
    <mergeCell ref="P571:P573"/>
    <mergeCell ref="Q571:Q573"/>
    <mergeCell ref="R571:R573"/>
    <mergeCell ref="P452:P455"/>
    <mergeCell ref="M452:M455"/>
    <mergeCell ref="V457:V461"/>
    <mergeCell ref="V470:V477"/>
    <mergeCell ref="U493:U499"/>
    <mergeCell ref="U534:U535"/>
    <mergeCell ref="U542:U552"/>
    <mergeCell ref="U485:U487"/>
    <mergeCell ref="U470:U477"/>
    <mergeCell ref="U448:U451"/>
    <mergeCell ref="M530:M533"/>
    <mergeCell ref="O534:O535"/>
    <mergeCell ref="Q462:Q466"/>
    <mergeCell ref="P485:P487"/>
    <mergeCell ref="P470:P477"/>
    <mergeCell ref="P462:P466"/>
    <mergeCell ref="P457:P461"/>
    <mergeCell ref="R485:R487"/>
    <mergeCell ref="N467:N477"/>
    <mergeCell ref="N478:N480"/>
    <mergeCell ref="N481:N488"/>
    <mergeCell ref="O478:O480"/>
    <mergeCell ref="O467:O477"/>
    <mergeCell ref="O481:O488"/>
    <mergeCell ref="M489:M491"/>
    <mergeCell ref="M481:M488"/>
    <mergeCell ref="M478:M480"/>
    <mergeCell ref="P489:P491"/>
    <mergeCell ref="S485:S487"/>
    <mergeCell ref="T485:T487"/>
    <mergeCell ref="T493:T499"/>
    <mergeCell ref="U527:U529"/>
    <mergeCell ref="R534:R535"/>
    <mergeCell ref="S542:S552"/>
    <mergeCell ref="R536:R539"/>
    <mergeCell ref="R540:R541"/>
    <mergeCell ref="D612:D613"/>
    <mergeCell ref="E612:E613"/>
    <mergeCell ref="F610:F611"/>
    <mergeCell ref="E610:E611"/>
    <mergeCell ref="F612:F613"/>
    <mergeCell ref="A610:A611"/>
    <mergeCell ref="B612:B613"/>
    <mergeCell ref="C612:C613"/>
    <mergeCell ref="F615:F616"/>
    <mergeCell ref="A612:A613"/>
    <mergeCell ref="S448:S451"/>
    <mergeCell ref="U442:U443"/>
    <mergeCell ref="U444:U446"/>
    <mergeCell ref="T444:T446"/>
    <mergeCell ref="T442:T443"/>
    <mergeCell ref="R462:R466"/>
    <mergeCell ref="S462:S466"/>
    <mergeCell ref="S457:S461"/>
    <mergeCell ref="R452:R455"/>
    <mergeCell ref="S452:S455"/>
    <mergeCell ref="T462:T466"/>
    <mergeCell ref="T457:T461"/>
    <mergeCell ref="U578:U581"/>
    <mergeCell ref="T574:T575"/>
    <mergeCell ref="M584:M585"/>
    <mergeCell ref="M492:M499"/>
    <mergeCell ref="M501:M526"/>
    <mergeCell ref="M582:M583"/>
    <mergeCell ref="N582:N583"/>
    <mergeCell ref="O582:O583"/>
    <mergeCell ref="N584:N585"/>
    <mergeCell ref="O536:O539"/>
    <mergeCell ref="F586:F589"/>
    <mergeCell ref="F584:F585"/>
    <mergeCell ref="E563:E570"/>
    <mergeCell ref="E574:E577"/>
    <mergeCell ref="F578:F581"/>
    <mergeCell ref="E578:E581"/>
    <mergeCell ref="E586:E589"/>
    <mergeCell ref="F563:F570"/>
    <mergeCell ref="F574:F577"/>
    <mergeCell ref="E584:E585"/>
    <mergeCell ref="A586:A589"/>
    <mergeCell ref="A584:A585"/>
    <mergeCell ref="A590:A594"/>
    <mergeCell ref="A595:A596"/>
    <mergeCell ref="A606:A608"/>
    <mergeCell ref="A597:A605"/>
    <mergeCell ref="E597:E605"/>
    <mergeCell ref="E606:E608"/>
    <mergeCell ref="F597:F605"/>
    <mergeCell ref="F606:F608"/>
    <mergeCell ref="F590:F594"/>
    <mergeCell ref="F595:F596"/>
    <mergeCell ref="E590:E594"/>
    <mergeCell ref="E595:E596"/>
    <mergeCell ref="C563:C570"/>
    <mergeCell ref="A555:A562"/>
    <mergeCell ref="A542:A552"/>
    <mergeCell ref="A574:A577"/>
    <mergeCell ref="A571:A573"/>
    <mergeCell ref="A553:A554"/>
    <mergeCell ref="A563:A570"/>
    <mergeCell ref="A578:A581"/>
    <mergeCell ref="A582:A583"/>
    <mergeCell ref="F553:F554"/>
    <mergeCell ref="F555:F562"/>
    <mergeCell ref="D555:D562"/>
    <mergeCell ref="B571:B573"/>
    <mergeCell ref="B563:B570"/>
    <mergeCell ref="B555:B562"/>
    <mergeCell ref="E555:E562"/>
    <mergeCell ref="E542:E552"/>
    <mergeCell ref="F542:F552"/>
    <mergeCell ref="E553:E554"/>
    <mergeCell ref="F582:F583"/>
    <mergeCell ref="E582:E583"/>
    <mergeCell ref="F571:F573"/>
    <mergeCell ref="E571:E573"/>
    <mergeCell ref="C553:C554"/>
    <mergeCell ref="D542:D552"/>
    <mergeCell ref="C555:C562"/>
    <mergeCell ref="B553:B554"/>
    <mergeCell ref="B542:B552"/>
    <mergeCell ref="W783:W784"/>
    <mergeCell ref="W781:W782"/>
    <mergeCell ref="W607:W608"/>
    <mergeCell ref="W785:W788"/>
    <mergeCell ref="V783:V784"/>
    <mergeCell ref="V777:V778"/>
    <mergeCell ref="V781:V782"/>
    <mergeCell ref="V785:V788"/>
    <mergeCell ref="W777:W778"/>
    <mergeCell ref="X457:X461"/>
    <mergeCell ref="X470:X477"/>
    <mergeCell ref="W462:W466"/>
    <mergeCell ref="W457:W461"/>
    <mergeCell ref="W452:W455"/>
    <mergeCell ref="W470:W477"/>
    <mergeCell ref="Y574:Y575"/>
    <mergeCell ref="Y584:Y585"/>
    <mergeCell ref="Y578:Y581"/>
    <mergeCell ref="Y582:Y583"/>
    <mergeCell ref="Y576:Y577"/>
    <mergeCell ref="Y590:Y594"/>
    <mergeCell ref="Y586:Y589"/>
    <mergeCell ref="W576:W577"/>
    <mergeCell ref="X576:X577"/>
    <mergeCell ref="V527:V529"/>
    <mergeCell ref="V536:V539"/>
    <mergeCell ref="V530:V533"/>
    <mergeCell ref="V675:V678"/>
    <mergeCell ref="V671:V672"/>
    <mergeCell ref="V673:V674"/>
    <mergeCell ref="V722:V726"/>
    <mergeCell ref="V493:V499"/>
    <mergeCell ref="V448:V451"/>
    <mergeCell ref="U457:U461"/>
    <mergeCell ref="U452:U455"/>
    <mergeCell ref="U462:U466"/>
    <mergeCell ref="Y448:Y451"/>
    <mergeCell ref="X452:X455"/>
    <mergeCell ref="X448:X451"/>
    <mergeCell ref="X444:X446"/>
    <mergeCell ref="W444:W446"/>
    <mergeCell ref="W448:W451"/>
    <mergeCell ref="V444:V446"/>
    <mergeCell ref="V452:V455"/>
    <mergeCell ref="V779:V780"/>
    <mergeCell ref="W779:W780"/>
    <mergeCell ref="X785:X787"/>
    <mergeCell ref="Y785:Y787"/>
    <mergeCell ref="H627:H636"/>
    <mergeCell ref="M606:M608"/>
    <mergeCell ref="M615:M616"/>
    <mergeCell ref="K671:K672"/>
    <mergeCell ref="K673:K674"/>
    <mergeCell ref="M667:M670"/>
    <mergeCell ref="N615:N616"/>
    <mergeCell ref="N667:N670"/>
    <mergeCell ref="M713:M714"/>
    <mergeCell ref="M715:M721"/>
    <mergeCell ref="I750:I756"/>
    <mergeCell ref="M722:M726"/>
    <mergeCell ref="N713:N714"/>
    <mergeCell ref="N702:N709"/>
    <mergeCell ref="N697:N701"/>
    <mergeCell ref="M697:M701"/>
    <mergeCell ref="N530:N533"/>
    <mergeCell ref="O722:O726"/>
    <mergeCell ref="O715:O721"/>
    <mergeCell ref="O713:O714"/>
    <mergeCell ref="O673:O674"/>
    <mergeCell ref="O671:O672"/>
    <mergeCell ref="M694:M696"/>
    <mergeCell ref="M692:M693"/>
    <mergeCell ref="I673:I674"/>
    <mergeCell ref="I675:I678"/>
    <mergeCell ref="J675:J678"/>
    <mergeCell ref="I687:I691"/>
    <mergeCell ref="I679:I686"/>
    <mergeCell ref="J697:J701"/>
    <mergeCell ref="K697:K701"/>
    <mergeCell ref="K687:K691"/>
    <mergeCell ref="H671:H672"/>
    <mergeCell ref="H673:H674"/>
    <mergeCell ref="L671:L672"/>
    <mergeCell ref="N692:N693"/>
    <mergeCell ref="N679:N686"/>
    <mergeCell ref="O697:O701"/>
    <mergeCell ref="N694:N696"/>
    <mergeCell ref="O692:O693"/>
    <mergeCell ref="O694:O696"/>
    <mergeCell ref="O687:O691"/>
    <mergeCell ref="N687:N691"/>
    <mergeCell ref="N675:N678"/>
    <mergeCell ref="I623:I624"/>
    <mergeCell ref="I621:I622"/>
    <mergeCell ref="N621:N622"/>
    <mergeCell ref="O621:O622"/>
    <mergeCell ref="T501:T526"/>
    <mergeCell ref="R501:R526"/>
    <mergeCell ref="S501:S526"/>
    <mergeCell ref="T584:T585"/>
    <mergeCell ref="T582:T583"/>
    <mergeCell ref="U586:U589"/>
    <mergeCell ref="T586:T589"/>
    <mergeCell ref="T530:T533"/>
    <mergeCell ref="T527:T529"/>
    <mergeCell ref="R582:R583"/>
    <mergeCell ref="R584:R585"/>
    <mergeCell ref="S527:S529"/>
    <mergeCell ref="S530:S533"/>
    <mergeCell ref="S582:S583"/>
    <mergeCell ref="O664:O666"/>
    <mergeCell ref="O667:O670"/>
    <mergeCell ref="P627:P636"/>
    <mergeCell ref="P649:P658"/>
    <mergeCell ref="O623:O624"/>
    <mergeCell ref="O625:O626"/>
    <mergeCell ref="P536:P539"/>
    <mergeCell ref="U501:U526"/>
    <mergeCell ref="T571:T573"/>
    <mergeCell ref="S571:S573"/>
    <mergeCell ref="S576:S577"/>
    <mergeCell ref="T576:T577"/>
    <mergeCell ref="T578:T581"/>
    <mergeCell ref="R574:R575"/>
    <mergeCell ref="S574:S575"/>
    <mergeCell ref="P582:P583"/>
    <mergeCell ref="Q586:Q589"/>
    <mergeCell ref="R576:R577"/>
    <mergeCell ref="Q584:Q585"/>
    <mergeCell ref="P586:P589"/>
    <mergeCell ref="V586:V589"/>
    <mergeCell ref="V590:V594"/>
    <mergeCell ref="U607:U608"/>
    <mergeCell ref="U612:U613"/>
    <mergeCell ref="T590:T594"/>
    <mergeCell ref="P615:P616"/>
    <mergeCell ref="S615:S616"/>
    <mergeCell ref="M597:M605"/>
    <mergeCell ref="P621:P626"/>
    <mergeCell ref="O615:O616"/>
    <mergeCell ref="L667:L670"/>
    <mergeCell ref="M671:M672"/>
    <mergeCell ref="M673:M674"/>
    <mergeCell ref="I671:I672"/>
    <mergeCell ref="R578:R581"/>
    <mergeCell ref="S578:S581"/>
    <mergeCell ref="N671:N672"/>
    <mergeCell ref="N664:N666"/>
    <mergeCell ref="N590:N594"/>
    <mergeCell ref="N586:N589"/>
    <mergeCell ref="N623:N624"/>
    <mergeCell ref="V578:V581"/>
    <mergeCell ref="V612:V613"/>
    <mergeCell ref="T612:T613"/>
    <mergeCell ref="R617:R619"/>
    <mergeCell ref="R612:R613"/>
    <mergeCell ref="R637:R648"/>
    <mergeCell ref="P667:P670"/>
    <mergeCell ref="I627:I636"/>
    <mergeCell ref="I625:I626"/>
    <mergeCell ref="C815:C819"/>
    <mergeCell ref="C831:C832"/>
    <mergeCell ref="D831:D832"/>
    <mergeCell ref="D826:D830"/>
    <mergeCell ref="N838:N839"/>
    <mergeCell ref="N826:N830"/>
    <mergeCell ref="N833:N834"/>
    <mergeCell ref="N831:N832"/>
    <mergeCell ref="N835:N837"/>
    <mergeCell ref="N811:N812"/>
    <mergeCell ref="N813:N814"/>
    <mergeCell ref="G831:G832"/>
    <mergeCell ref="G833:G834"/>
    <mergeCell ref="G826:G830"/>
    <mergeCell ref="F815:F819"/>
    <mergeCell ref="G815:G819"/>
    <mergeCell ref="E820:E825"/>
    <mergeCell ref="F820:F825"/>
    <mergeCell ref="E815:E819"/>
    <mergeCell ref="F805:F814"/>
    <mergeCell ref="G805:G814"/>
    <mergeCell ref="G820:G825"/>
    <mergeCell ref="K815:K819"/>
    <mergeCell ref="L815:L819"/>
    <mergeCell ref="J820:J825"/>
    <mergeCell ref="O835:O837"/>
    <mergeCell ref="O838:O839"/>
    <mergeCell ref="N809:N810"/>
    <mergeCell ref="N807:N808"/>
    <mergeCell ref="O805:O806"/>
    <mergeCell ref="O809:O810"/>
    <mergeCell ref="O811:O812"/>
    <mergeCell ref="O833:O834"/>
    <mergeCell ref="O813:O814"/>
    <mergeCell ref="O815:O819"/>
    <mergeCell ref="O820:O825"/>
    <mergeCell ref="O807:O808"/>
    <mergeCell ref="H831:H832"/>
    <mergeCell ref="H826:H830"/>
    <mergeCell ref="I833:I834"/>
    <mergeCell ref="H833:H834"/>
    <mergeCell ref="K833:K834"/>
    <mergeCell ref="J833:J834"/>
    <mergeCell ref="J826:J830"/>
    <mergeCell ref="K831:K832"/>
    <mergeCell ref="K826:K830"/>
    <mergeCell ref="L831:L832"/>
    <mergeCell ref="L833:L834"/>
    <mergeCell ref="I815:I819"/>
    <mergeCell ref="H815:H819"/>
    <mergeCell ref="I820:I825"/>
    <mergeCell ref="H820:H825"/>
    <mergeCell ref="H805:H814"/>
    <mergeCell ref="M809:M810"/>
    <mergeCell ref="M811:M812"/>
    <mergeCell ref="M807:M808"/>
    <mergeCell ref="M826:M830"/>
    <mergeCell ref="L826:L830"/>
    <mergeCell ref="J815:J819"/>
    <mergeCell ref="J813:J814"/>
    <mergeCell ref="M815:M819"/>
    <mergeCell ref="M820:M825"/>
    <mergeCell ref="L820:L825"/>
    <mergeCell ref="I835:I837"/>
    <mergeCell ref="I838:I839"/>
    <mergeCell ref="F840:F841"/>
    <mergeCell ref="G838:G839"/>
    <mergeCell ref="G840:G841"/>
    <mergeCell ref="H840:H841"/>
    <mergeCell ref="H838:H839"/>
    <mergeCell ref="G835:G837"/>
    <mergeCell ref="H835:H837"/>
    <mergeCell ref="K835:K837"/>
    <mergeCell ref="M835:M837"/>
    <mergeCell ref="F835:F837"/>
    <mergeCell ref="C789:C804"/>
    <mergeCell ref="B789:B804"/>
    <mergeCell ref="A789:A804"/>
    <mergeCell ref="H789:H804"/>
    <mergeCell ref="F789:F804"/>
    <mergeCell ref="E789:E804"/>
    <mergeCell ref="G789:G804"/>
    <mergeCell ref="I795:I796"/>
    <mergeCell ref="I799:I800"/>
    <mergeCell ref="D789:D804"/>
    <mergeCell ref="B805:B814"/>
    <mergeCell ref="A805:A814"/>
    <mergeCell ref="K840:K841"/>
    <mergeCell ref="J840:J841"/>
    <mergeCell ref="I840:I841"/>
    <mergeCell ref="G842:G843"/>
    <mergeCell ref="H842:H843"/>
    <mergeCell ref="E840:E841"/>
    <mergeCell ref="D840:D841"/>
    <mergeCell ref="D842:D843"/>
    <mergeCell ref="B842:B843"/>
    <mergeCell ref="C842:C843"/>
    <mergeCell ref="C840:C841"/>
    <mergeCell ref="B840:B841"/>
    <mergeCell ref="K820:K825"/>
    <mergeCell ref="D815:D819"/>
    <mergeCell ref="D820:D825"/>
    <mergeCell ref="C805:C814"/>
    <mergeCell ref="D805:D814"/>
    <mergeCell ref="E805:E814"/>
    <mergeCell ref="C820:C825"/>
    <mergeCell ref="C826:C830"/>
    <mergeCell ref="J842:J843"/>
    <mergeCell ref="K842:K843"/>
    <mergeCell ref="I842:I843"/>
    <mergeCell ref="T820:T825"/>
    <mergeCell ref="S820:S825"/>
    <mergeCell ref="U826:U832"/>
    <mergeCell ref="V826:V832"/>
    <mergeCell ref="W820:W825"/>
    <mergeCell ref="V820:V825"/>
    <mergeCell ref="V835:V837"/>
    <mergeCell ref="U833:U834"/>
    <mergeCell ref="V833:V834"/>
    <mergeCell ref="W826:W832"/>
    <mergeCell ref="T826:T832"/>
    <mergeCell ref="S826:S832"/>
    <mergeCell ref="U820:U825"/>
    <mergeCell ref="X826:X830"/>
    <mergeCell ref="X831:X832"/>
    <mergeCell ref="X838:X839"/>
    <mergeCell ref="X835:X837"/>
    <mergeCell ref="X840:X841"/>
    <mergeCell ref="R831:R832"/>
    <mergeCell ref="N842:N843"/>
    <mergeCell ref="O842:O843"/>
    <mergeCell ref="N840:N841"/>
    <mergeCell ref="O840:O841"/>
    <mergeCell ref="J838:J839"/>
    <mergeCell ref="K838:K839"/>
    <mergeCell ref="J835:J837"/>
    <mergeCell ref="L842:L843"/>
    <mergeCell ref="O826:O830"/>
    <mergeCell ref="O831:O832"/>
    <mergeCell ref="Y840:Y841"/>
    <mergeCell ref="Y826:Y830"/>
    <mergeCell ref="X833:X834"/>
    <mergeCell ref="P840:P841"/>
    <mergeCell ref="P842:P843"/>
    <mergeCell ref="P838:P839"/>
    <mergeCell ref="P835:P837"/>
    <mergeCell ref="P815:P819"/>
    <mergeCell ref="P811:P812"/>
    <mergeCell ref="P813:P814"/>
    <mergeCell ref="Q813:Q814"/>
    <mergeCell ref="Q835:Q837"/>
    <mergeCell ref="Q838:Q839"/>
    <mergeCell ref="P831:P832"/>
    <mergeCell ref="P833:P834"/>
    <mergeCell ref="Q831:Q832"/>
    <mergeCell ref="P826:P830"/>
    <mergeCell ref="P820:P825"/>
    <mergeCell ref="Q842:Q843"/>
    <mergeCell ref="Q840:Q841"/>
    <mergeCell ref="T840:T841"/>
    <mergeCell ref="S840:S841"/>
    <mergeCell ref="W840:W841"/>
    <mergeCell ref="W842:W843"/>
    <mergeCell ref="X842:X843"/>
    <mergeCell ref="Y842:Y843"/>
    <mergeCell ref="U835:U837"/>
    <mergeCell ref="S835:S837"/>
    <mergeCell ref="T835:T837"/>
    <mergeCell ref="R833:R834"/>
    <mergeCell ref="S833:S834"/>
    <mergeCell ref="W815:W819"/>
    <mergeCell ref="Y815:Y819"/>
    <mergeCell ref="Y820:Y825"/>
    <mergeCell ref="X820:X825"/>
    <mergeCell ref="X815:X819"/>
    <mergeCell ref="T813:T814"/>
    <mergeCell ref="S813:S814"/>
    <mergeCell ref="S811:S812"/>
    <mergeCell ref="Q811:Q812"/>
    <mergeCell ref="T811:T812"/>
    <mergeCell ref="W813:W814"/>
    <mergeCell ref="W811:W812"/>
    <mergeCell ref="V813:V814"/>
    <mergeCell ref="V811:V812"/>
    <mergeCell ref="V815:V819"/>
    <mergeCell ref="U813:U814"/>
    <mergeCell ref="E833:E834"/>
    <mergeCell ref="F833:F834"/>
    <mergeCell ref="E826:E830"/>
    <mergeCell ref="F826:F830"/>
    <mergeCell ref="Y831:Y832"/>
    <mergeCell ref="M813:M814"/>
    <mergeCell ref="N815:N819"/>
    <mergeCell ref="N820:N825"/>
    <mergeCell ref="F842:F843"/>
    <mergeCell ref="E831:E832"/>
    <mergeCell ref="E842:E843"/>
    <mergeCell ref="F838:F839"/>
    <mergeCell ref="F831:F832"/>
    <mergeCell ref="O801:O804"/>
    <mergeCell ref="J801:J804"/>
    <mergeCell ref="J805:J806"/>
    <mergeCell ref="J799:J800"/>
    <mergeCell ref="J797:J798"/>
    <mergeCell ref="J795:J796"/>
    <mergeCell ref="J793:J794"/>
    <mergeCell ref="T801:T804"/>
    <mergeCell ref="V801:V804"/>
    <mergeCell ref="W801:W804"/>
    <mergeCell ref="W805:W806"/>
    <mergeCell ref="W799:W800"/>
    <mergeCell ref="I809:I810"/>
    <mergeCell ref="I811:I812"/>
    <mergeCell ref="J809:J810"/>
    <mergeCell ref="J811:J812"/>
    <mergeCell ref="J807:J808"/>
    <mergeCell ref="I807:I808"/>
    <mergeCell ref="I826:I830"/>
    <mergeCell ref="R809:R810"/>
    <mergeCell ref="R813:R814"/>
    <mergeCell ref="R811:R812"/>
    <mergeCell ref="W809:W810"/>
    <mergeCell ref="W807:W808"/>
    <mergeCell ref="V809:V810"/>
    <mergeCell ref="V807:V808"/>
    <mergeCell ref="T809:T810"/>
    <mergeCell ref="Y801:Y803"/>
    <mergeCell ref="X801:X803"/>
    <mergeCell ref="W789:W792"/>
    <mergeCell ref="V793:V794"/>
    <mergeCell ref="W793:W794"/>
    <mergeCell ref="W795:W796"/>
    <mergeCell ref="W797:W798"/>
    <mergeCell ref="Y789:Y791"/>
    <mergeCell ref="X789:X791"/>
    <mergeCell ref="O797:O798"/>
    <mergeCell ref="Q797:Q798"/>
    <mergeCell ref="Q801:Q804"/>
    <mergeCell ref="T805:T806"/>
    <mergeCell ref="S805:S806"/>
    <mergeCell ref="S801:S804"/>
    <mergeCell ref="V805:V806"/>
    <mergeCell ref="B838:B839"/>
    <mergeCell ref="B835:B837"/>
    <mergeCell ref="B833:B834"/>
    <mergeCell ref="W835:W837"/>
    <mergeCell ref="W833:W834"/>
    <mergeCell ref="Q833:Q834"/>
    <mergeCell ref="T833:T834"/>
    <mergeCell ref="C833:C834"/>
    <mergeCell ref="C835:C837"/>
    <mergeCell ref="W838:W839"/>
    <mergeCell ref="Y838:Y839"/>
    <mergeCell ref="Y835:Y837"/>
    <mergeCell ref="R835:R837"/>
    <mergeCell ref="Y833:Y834"/>
    <mergeCell ref="I831:I832"/>
    <mergeCell ref="J831:J832"/>
    <mergeCell ref="A838:A839"/>
    <mergeCell ref="A835:A837"/>
    <mergeCell ref="B831:B832"/>
    <mergeCell ref="A831:A832"/>
    <mergeCell ref="A833:A834"/>
    <mergeCell ref="A842:A843"/>
    <mergeCell ref="A840:A841"/>
    <mergeCell ref="A815:A819"/>
    <mergeCell ref="A820:A825"/>
    <mergeCell ref="B815:B819"/>
    <mergeCell ref="B820:B825"/>
    <mergeCell ref="B826:B830"/>
    <mergeCell ref="A826:A830"/>
    <mergeCell ref="S838:S839"/>
    <mergeCell ref="T838:T839"/>
    <mergeCell ref="U842:U843"/>
    <mergeCell ref="V842:V843"/>
    <mergeCell ref="V840:V841"/>
    <mergeCell ref="U840:U841"/>
    <mergeCell ref="U838:U839"/>
    <mergeCell ref="V838:V839"/>
    <mergeCell ref="R842:R843"/>
    <mergeCell ref="R840:R841"/>
    <mergeCell ref="S842:S843"/>
    <mergeCell ref="T842:T843"/>
    <mergeCell ref="R838:R839"/>
    <mergeCell ref="E835:E837"/>
    <mergeCell ref="E838:E839"/>
    <mergeCell ref="D835:D837"/>
    <mergeCell ref="D833:D834"/>
    <mergeCell ref="D838:D839"/>
    <mergeCell ref="C838:C839"/>
    <mergeCell ref="S809:S810"/>
    <mergeCell ref="P809:P810"/>
    <mergeCell ref="Q809:Q810"/>
    <mergeCell ref="T807:T808"/>
    <mergeCell ref="S807:S808"/>
    <mergeCell ref="Q807:Q808"/>
    <mergeCell ref="P807:P808"/>
    <mergeCell ref="U815:U819"/>
    <mergeCell ref="U809:U810"/>
    <mergeCell ref="U811:U812"/>
    <mergeCell ref="T815:T819"/>
    <mergeCell ref="S815:S819"/>
    <mergeCell ref="U807:U808"/>
    <mergeCell ref="R807:R808"/>
    <mergeCell ref="B145:B148"/>
    <mergeCell ref="B153:B155"/>
    <mergeCell ref="B149:B152"/>
    <mergeCell ref="M153:M155"/>
    <mergeCell ref="M149:M152"/>
    <mergeCell ref="L156:L158"/>
    <mergeCell ref="N153:N155"/>
    <mergeCell ref="O153:O155"/>
    <mergeCell ref="O156:O158"/>
    <mergeCell ref="N156:N158"/>
    <mergeCell ref="M156:M158"/>
    <mergeCell ref="B390:B392"/>
    <mergeCell ref="B393:B401"/>
    <mergeCell ref="C338:C341"/>
    <mergeCell ref="C342:C357"/>
    <mergeCell ref="B338:B341"/>
    <mergeCell ref="B342:B357"/>
    <mergeCell ref="L338:L341"/>
    <mergeCell ref="C117:C121"/>
    <mergeCell ref="C129:C134"/>
    <mergeCell ref="B135:B138"/>
    <mergeCell ref="B129:B134"/>
    <mergeCell ref="B139:B141"/>
    <mergeCell ref="C139:C141"/>
    <mergeCell ref="K156:K158"/>
    <mergeCell ref="K153:K155"/>
    <mergeCell ref="B110:B116"/>
    <mergeCell ref="B117:B121"/>
    <mergeCell ref="B127:B128"/>
    <mergeCell ref="D123:D126"/>
    <mergeCell ref="D135:D138"/>
    <mergeCell ref="C99:C104"/>
    <mergeCell ref="D99:D104"/>
    <mergeCell ref="C94:C98"/>
    <mergeCell ref="D94:D98"/>
    <mergeCell ref="D110:D116"/>
    <mergeCell ref="D117:D121"/>
    <mergeCell ref="D105:D109"/>
    <mergeCell ref="C105:C109"/>
    <mergeCell ref="C153:C155"/>
    <mergeCell ref="C156:C158"/>
    <mergeCell ref="B142:B144"/>
    <mergeCell ref="C110:C116"/>
    <mergeCell ref="J145:J148"/>
    <mergeCell ref="J142:J144"/>
    <mergeCell ref="J129:J134"/>
    <mergeCell ref="J135:J138"/>
    <mergeCell ref="K149:K152"/>
    <mergeCell ref="H123:H126"/>
    <mergeCell ref="H110:H116"/>
    <mergeCell ref="D92:D93"/>
    <mergeCell ref="C92:C93"/>
    <mergeCell ref="C88:C89"/>
    <mergeCell ref="A153:A155"/>
    <mergeCell ref="A156:A158"/>
    <mergeCell ref="A145:A148"/>
    <mergeCell ref="A139:A141"/>
    <mergeCell ref="A142:A144"/>
    <mergeCell ref="A149:A152"/>
    <mergeCell ref="A110:A116"/>
    <mergeCell ref="A123:A126"/>
    <mergeCell ref="A117:A121"/>
    <mergeCell ref="A127:A128"/>
    <mergeCell ref="A129:A134"/>
    <mergeCell ref="A135:A138"/>
    <mergeCell ref="C149:C152"/>
    <mergeCell ref="C145:C148"/>
    <mergeCell ref="B105:B109"/>
    <mergeCell ref="B99:B104"/>
    <mergeCell ref="B92:B93"/>
    <mergeCell ref="A99:A104"/>
    <mergeCell ref="A94:A98"/>
    <mergeCell ref="A92:A93"/>
    <mergeCell ref="A90:A91"/>
    <mergeCell ref="A105:A109"/>
    <mergeCell ref="A88:A89"/>
    <mergeCell ref="B94:B98"/>
    <mergeCell ref="C142:C144"/>
    <mergeCell ref="C135:C138"/>
    <mergeCell ref="B123:B126"/>
    <mergeCell ref="C123:C126"/>
    <mergeCell ref="B156:B158"/>
    <mergeCell ref="B88:B89"/>
    <mergeCell ref="C90:C91"/>
    <mergeCell ref="D88:D89"/>
    <mergeCell ref="D90:D91"/>
    <mergeCell ref="B90:B91"/>
    <mergeCell ref="C127:C128"/>
    <mergeCell ref="D127:D128"/>
    <mergeCell ref="D153:D155"/>
    <mergeCell ref="D156:D158"/>
    <mergeCell ref="D149:D152"/>
    <mergeCell ref="D145:D148"/>
    <mergeCell ref="D142:D144"/>
    <mergeCell ref="D139:D141"/>
    <mergeCell ref="D129:D134"/>
    <mergeCell ref="A358:A369"/>
    <mergeCell ref="A342:A357"/>
    <mergeCell ref="A393:A401"/>
    <mergeCell ref="A370:A373"/>
    <mergeCell ref="C370:C373"/>
    <mergeCell ref="B370:B373"/>
    <mergeCell ref="C382:C384"/>
    <mergeCell ref="C374:C375"/>
    <mergeCell ref="C393:C401"/>
    <mergeCell ref="D393:D401"/>
    <mergeCell ref="A388:A389"/>
    <mergeCell ref="D386:D387"/>
    <mergeCell ref="C388:C389"/>
    <mergeCell ref="C386:C387"/>
    <mergeCell ref="B386:B387"/>
    <mergeCell ref="B388:B389"/>
    <mergeCell ref="A390:A392"/>
    <mergeCell ref="C390:C392"/>
    <mergeCell ref="D342:D357"/>
    <mergeCell ref="D338:D341"/>
    <mergeCell ref="A338:A341"/>
    <mergeCell ref="B382:B384"/>
    <mergeCell ref="B374:B375"/>
    <mergeCell ref="D382:D384"/>
    <mergeCell ref="C321:C327"/>
    <mergeCell ref="B321:B327"/>
    <mergeCell ref="C328:C334"/>
    <mergeCell ref="C335:C337"/>
    <mergeCell ref="A386:A387"/>
    <mergeCell ref="A382:A384"/>
    <mergeCell ref="A328:A334"/>
    <mergeCell ref="B328:B334"/>
    <mergeCell ref="A321:A327"/>
    <mergeCell ref="A335:A337"/>
    <mergeCell ref="B335:B337"/>
    <mergeCell ref="D335:D337"/>
    <mergeCell ref="D328:D334"/>
    <mergeCell ref="D280:D289"/>
    <mergeCell ref="M290:M300"/>
    <mergeCell ref="L290:L300"/>
    <mergeCell ref="O290:O300"/>
    <mergeCell ref="O280:O289"/>
    <mergeCell ref="O270:O279"/>
    <mergeCell ref="N270:N279"/>
    <mergeCell ref="N290:N300"/>
    <mergeCell ref="N280:N289"/>
    <mergeCell ref="M301:M320"/>
    <mergeCell ref="M280:M289"/>
    <mergeCell ref="M335:M337"/>
    <mergeCell ref="M338:M341"/>
    <mergeCell ref="I280:I289"/>
    <mergeCell ref="I270:I279"/>
    <mergeCell ref="E290:E300"/>
    <mergeCell ref="E280:E289"/>
    <mergeCell ref="F290:F300"/>
    <mergeCell ref="F280:F289"/>
    <mergeCell ref="G280:G289"/>
    <mergeCell ref="G290:G300"/>
    <mergeCell ref="E270:E279"/>
    <mergeCell ref="F270:F279"/>
    <mergeCell ref="G270:G279"/>
    <mergeCell ref="K301:K320"/>
    <mergeCell ref="K290:K300"/>
    <mergeCell ref="I328:I334"/>
    <mergeCell ref="I338:I341"/>
    <mergeCell ref="I321:I327"/>
    <mergeCell ref="G301:G320"/>
    <mergeCell ref="D388:D389"/>
    <mergeCell ref="D390:D392"/>
    <mergeCell ref="A374:A375"/>
    <mergeCell ref="D374:D375"/>
    <mergeCell ref="D264:D265"/>
    <mergeCell ref="D266:D267"/>
    <mergeCell ref="B301:B320"/>
    <mergeCell ref="A301:A320"/>
    <mergeCell ref="C301:C320"/>
    <mergeCell ref="C264:C265"/>
    <mergeCell ref="C266:C267"/>
    <mergeCell ref="A264:A265"/>
    <mergeCell ref="A270:A279"/>
    <mergeCell ref="C280:C289"/>
    <mergeCell ref="C290:C300"/>
    <mergeCell ref="B290:B300"/>
    <mergeCell ref="A290:A300"/>
    <mergeCell ref="B266:B267"/>
    <mergeCell ref="A266:A267"/>
    <mergeCell ref="C358:C369"/>
    <mergeCell ref="B358:B369"/>
    <mergeCell ref="C270:C279"/>
    <mergeCell ref="B270:B279"/>
    <mergeCell ref="B280:B289"/>
    <mergeCell ref="A280:A289"/>
    <mergeCell ref="B264:B265"/>
    <mergeCell ref="D290:D300"/>
    <mergeCell ref="D301:D320"/>
    <mergeCell ref="D358:D369"/>
    <mergeCell ref="D370:D373"/>
    <mergeCell ref="D270:D279"/>
    <mergeCell ref="D321:D327"/>
    <mergeCell ref="J139:J141"/>
    <mergeCell ref="I139:I141"/>
    <mergeCell ref="I142:I144"/>
    <mergeCell ref="I194:I195"/>
    <mergeCell ref="I196:I197"/>
    <mergeCell ref="J196:J197"/>
    <mergeCell ref="J194:J195"/>
    <mergeCell ref="J168:J173"/>
    <mergeCell ref="I191:I192"/>
    <mergeCell ref="J191:J192"/>
    <mergeCell ref="I189:I190"/>
    <mergeCell ref="J189:J190"/>
    <mergeCell ref="J156:J158"/>
    <mergeCell ref="I156:I158"/>
    <mergeCell ref="J153:J155"/>
    <mergeCell ref="I153:I155"/>
    <mergeCell ref="J149:J152"/>
    <mergeCell ref="I149:I152"/>
    <mergeCell ref="J181:J183"/>
    <mergeCell ref="J174:J180"/>
    <mergeCell ref="I174:I180"/>
    <mergeCell ref="I181:I183"/>
    <mergeCell ref="I184:I188"/>
    <mergeCell ref="J184:J188"/>
    <mergeCell ref="K160:K161"/>
    <mergeCell ref="K162:K165"/>
    <mergeCell ref="K342:K357"/>
    <mergeCell ref="K338:K341"/>
    <mergeCell ref="L358:L369"/>
    <mergeCell ref="L386:L387"/>
    <mergeCell ref="L374:L375"/>
    <mergeCell ref="L370:L373"/>
    <mergeCell ref="L382:L384"/>
    <mergeCell ref="N358:N369"/>
    <mergeCell ref="N342:N357"/>
    <mergeCell ref="M374:M375"/>
    <mergeCell ref="M358:M369"/>
    <mergeCell ref="M342:M357"/>
    <mergeCell ref="J280:J289"/>
    <mergeCell ref="K280:K289"/>
    <mergeCell ref="M270:M279"/>
    <mergeCell ref="L270:L279"/>
    <mergeCell ref="K270:K279"/>
    <mergeCell ref="J270:J279"/>
    <mergeCell ref="L280:L289"/>
    <mergeCell ref="M166:M167"/>
    <mergeCell ref="K166:K167"/>
    <mergeCell ref="J160:J161"/>
    <mergeCell ref="J162:J165"/>
    <mergeCell ref="K264:K265"/>
    <mergeCell ref="K184:K188"/>
    <mergeCell ref="N181:N183"/>
    <mergeCell ref="N174:N180"/>
    <mergeCell ref="O184:O188"/>
    <mergeCell ref="N264:N265"/>
    <mergeCell ref="N266:N267"/>
    <mergeCell ref="N196:N197"/>
    <mergeCell ref="M196:M197"/>
    <mergeCell ref="M194:M195"/>
    <mergeCell ref="O196:O197"/>
    <mergeCell ref="O194:O195"/>
    <mergeCell ref="C181:C183"/>
    <mergeCell ref="D189:D190"/>
    <mergeCell ref="C189:C190"/>
    <mergeCell ref="C184:C188"/>
    <mergeCell ref="D184:D188"/>
    <mergeCell ref="D181:D183"/>
    <mergeCell ref="M162:M165"/>
    <mergeCell ref="L162:L165"/>
    <mergeCell ref="E196:E197"/>
    <mergeCell ref="E194:E195"/>
    <mergeCell ref="E256:E258"/>
    <mergeCell ref="E259:E262"/>
    <mergeCell ref="E198:E199"/>
    <mergeCell ref="E201:E255"/>
    <mergeCell ref="E266:E267"/>
    <mergeCell ref="F266:F267"/>
    <mergeCell ref="E264:E265"/>
    <mergeCell ref="F264:F265"/>
    <mergeCell ref="F256:F258"/>
    <mergeCell ref="F259:F262"/>
    <mergeCell ref="G264:G265"/>
    <mergeCell ref="G266:G267"/>
    <mergeCell ref="A162:A165"/>
    <mergeCell ref="C162:C165"/>
    <mergeCell ref="D162:D165"/>
    <mergeCell ref="B162:B165"/>
    <mergeCell ref="C166:C167"/>
    <mergeCell ref="B166:B167"/>
    <mergeCell ref="A160:A161"/>
    <mergeCell ref="C160:C161"/>
    <mergeCell ref="D160:D161"/>
    <mergeCell ref="B160:B161"/>
    <mergeCell ref="D168:D173"/>
    <mergeCell ref="D174:D180"/>
    <mergeCell ref="D166:D167"/>
    <mergeCell ref="A184:A188"/>
    <mergeCell ref="B184:B188"/>
    <mergeCell ref="N189:N190"/>
    <mergeCell ref="O189:O190"/>
    <mergeCell ref="A174:A180"/>
    <mergeCell ref="C174:C180"/>
    <mergeCell ref="B168:B173"/>
    <mergeCell ref="C168:C173"/>
    <mergeCell ref="B174:B180"/>
    <mergeCell ref="B189:B190"/>
    <mergeCell ref="A166:A167"/>
    <mergeCell ref="A168:A173"/>
    <mergeCell ref="A181:A183"/>
    <mergeCell ref="B181:B183"/>
    <mergeCell ref="O162:O165"/>
    <mergeCell ref="N162:N165"/>
    <mergeCell ref="O181:O183"/>
    <mergeCell ref="O174:O180"/>
    <mergeCell ref="N184:N188"/>
    <mergeCell ref="A201:A255"/>
    <mergeCell ref="A256:A258"/>
    <mergeCell ref="A259:A262"/>
    <mergeCell ref="B256:B258"/>
    <mergeCell ref="B259:B262"/>
    <mergeCell ref="C256:C258"/>
    <mergeCell ref="C259:C262"/>
    <mergeCell ref="C223:C255"/>
    <mergeCell ref="C201:C222"/>
    <mergeCell ref="B201:B222"/>
    <mergeCell ref="B223:B255"/>
    <mergeCell ref="D201:D255"/>
    <mergeCell ref="D256:D258"/>
    <mergeCell ref="D259:D262"/>
    <mergeCell ref="D198:D199"/>
    <mergeCell ref="D196:D197"/>
    <mergeCell ref="C198:C199"/>
    <mergeCell ref="B198:B199"/>
    <mergeCell ref="A198:A199"/>
    <mergeCell ref="C196:C197"/>
    <mergeCell ref="B196:B197"/>
    <mergeCell ref="B194:B195"/>
    <mergeCell ref="A189:A190"/>
    <mergeCell ref="A191:A192"/>
    <mergeCell ref="A196:A197"/>
    <mergeCell ref="A194:A195"/>
    <mergeCell ref="C191:C192"/>
    <mergeCell ref="D191:D192"/>
    <mergeCell ref="B191:B192"/>
    <mergeCell ref="I198:I199"/>
    <mergeCell ref="J198:J199"/>
    <mergeCell ref="N191:N192"/>
    <mergeCell ref="N194:N195"/>
    <mergeCell ref="N198:N199"/>
    <mergeCell ref="M198:M199"/>
    <mergeCell ref="O191:O192"/>
    <mergeCell ref="M189:M190"/>
    <mergeCell ref="M191:M192"/>
    <mergeCell ref="K191:K192"/>
    <mergeCell ref="K189:K190"/>
    <mergeCell ref="K198:K199"/>
    <mergeCell ref="O198:O199"/>
    <mergeCell ref="D194:D195"/>
    <mergeCell ref="C194:C195"/>
    <mergeCell ref="T783:T784"/>
    <mergeCell ref="T785:T788"/>
    <mergeCell ref="T779:T780"/>
    <mergeCell ref="T777:T778"/>
    <mergeCell ref="S785:S788"/>
    <mergeCell ref="S783:S784"/>
    <mergeCell ref="R785:R788"/>
    <mergeCell ref="S781:S782"/>
    <mergeCell ref="R781:R782"/>
    <mergeCell ref="R783:R784"/>
    <mergeCell ref="Q779:Q780"/>
    <mergeCell ref="Q781:Q782"/>
    <mergeCell ref="Q785:Q788"/>
    <mergeCell ref="T772:T776"/>
    <mergeCell ref="U772:U776"/>
    <mergeCell ref="S779:S780"/>
    <mergeCell ref="P779:P780"/>
    <mergeCell ref="R779:R780"/>
    <mergeCell ref="Q777:Q778"/>
    <mergeCell ref="T781:T782"/>
    <mergeCell ref="N759:N761"/>
    <mergeCell ref="K760:K761"/>
    <mergeCell ref="O759:O761"/>
    <mergeCell ref="M759:M761"/>
    <mergeCell ref="M762:M763"/>
    <mergeCell ref="Q770:Q771"/>
    <mergeCell ref="R770:R771"/>
    <mergeCell ref="M797:M798"/>
    <mergeCell ref="P795:P796"/>
    <mergeCell ref="P797:P798"/>
    <mergeCell ref="O795:O796"/>
    <mergeCell ref="R801:R804"/>
    <mergeCell ref="R805:R806"/>
    <mergeCell ref="P799:P800"/>
    <mergeCell ref="P805:P806"/>
    <mergeCell ref="R799:R800"/>
    <mergeCell ref="P801:P804"/>
    <mergeCell ref="N799:N800"/>
    <mergeCell ref="M799:M800"/>
    <mergeCell ref="N795:N796"/>
    <mergeCell ref="N797:N798"/>
    <mergeCell ref="N801:N804"/>
    <mergeCell ref="N805:N806"/>
    <mergeCell ref="M805:M806"/>
    <mergeCell ref="M801:M804"/>
    <mergeCell ref="P783:P784"/>
    <mergeCell ref="P785:P788"/>
    <mergeCell ref="O779:O780"/>
    <mergeCell ref="O777:O778"/>
    <mergeCell ref="T795:T796"/>
    <mergeCell ref="S795:S796"/>
    <mergeCell ref="S797:S798"/>
    <mergeCell ref="S799:S800"/>
    <mergeCell ref="M793:M794"/>
    <mergeCell ref="M795:M796"/>
    <mergeCell ref="O799:O800"/>
    <mergeCell ref="L801:L803"/>
    <mergeCell ref="Q789:Q792"/>
    <mergeCell ref="R789:R792"/>
    <mergeCell ref="T797:T798"/>
    <mergeCell ref="T793:T794"/>
    <mergeCell ref="T789:T792"/>
    <mergeCell ref="S789:S792"/>
    <mergeCell ref="S793:S794"/>
    <mergeCell ref="Q793:Q794"/>
    <mergeCell ref="R793:R794"/>
    <mergeCell ref="T799:T800"/>
    <mergeCell ref="S777:S778"/>
    <mergeCell ref="R777:R778"/>
    <mergeCell ref="K801:K803"/>
    <mergeCell ref="K785:K787"/>
    <mergeCell ref="K789:K791"/>
    <mergeCell ref="P793:P794"/>
    <mergeCell ref="P789:P792"/>
    <mergeCell ref="O789:O792"/>
    <mergeCell ref="O793:O794"/>
    <mergeCell ref="M789:M792"/>
    <mergeCell ref="N793:N794"/>
    <mergeCell ref="N789:N792"/>
    <mergeCell ref="L789:L791"/>
    <mergeCell ref="N768:N769"/>
    <mergeCell ref="N770:N771"/>
    <mergeCell ref="M785:M788"/>
    <mergeCell ref="N785:N788"/>
    <mergeCell ref="Q799:Q800"/>
    <mergeCell ref="Q795:Q796"/>
    <mergeCell ref="R797:R798"/>
    <mergeCell ref="R795:R796"/>
    <mergeCell ref="A617:A620"/>
    <mergeCell ref="A615:A616"/>
    <mergeCell ref="A627:A636"/>
    <mergeCell ref="A625:A626"/>
    <mergeCell ref="A623:A624"/>
    <mergeCell ref="A637:A648"/>
    <mergeCell ref="C621:C622"/>
    <mergeCell ref="C623:C624"/>
    <mergeCell ref="B625:B626"/>
    <mergeCell ref="B627:B636"/>
    <mergeCell ref="A621:A622"/>
    <mergeCell ref="B621:B622"/>
    <mergeCell ref="B617:B620"/>
    <mergeCell ref="B623:B624"/>
    <mergeCell ref="E659:E663"/>
    <mergeCell ref="E637:E648"/>
    <mergeCell ref="E649:E658"/>
    <mergeCell ref="A649:A658"/>
    <mergeCell ref="B637:B648"/>
    <mergeCell ref="E617:E620"/>
    <mergeCell ref="E615:E616"/>
    <mergeCell ref="D623:D624"/>
    <mergeCell ref="E625:E626"/>
    <mergeCell ref="D625:D626"/>
    <mergeCell ref="D615:D616"/>
    <mergeCell ref="D617:D620"/>
    <mergeCell ref="B649:B658"/>
    <mergeCell ref="C617:C620"/>
    <mergeCell ref="C615:C616"/>
    <mergeCell ref="C637:C648"/>
    <mergeCell ref="C627:C636"/>
    <mergeCell ref="C625:C626"/>
    <mergeCell ref="C694:C696"/>
    <mergeCell ref="C702:C709"/>
    <mergeCell ref="D722:D726"/>
    <mergeCell ref="D715:D721"/>
    <mergeCell ref="B722:B726"/>
    <mergeCell ref="B710:B711"/>
    <mergeCell ref="B715:B721"/>
    <mergeCell ref="B712:B714"/>
    <mergeCell ref="C715:C721"/>
    <mergeCell ref="C722:C726"/>
    <mergeCell ref="B697:B701"/>
    <mergeCell ref="B694:B696"/>
    <mergeCell ref="B687:B691"/>
    <mergeCell ref="B692:B693"/>
    <mergeCell ref="B702:B709"/>
    <mergeCell ref="F687:F691"/>
    <mergeCell ref="F692:F693"/>
    <mergeCell ref="I637:I648"/>
    <mergeCell ref="H617:H620"/>
    <mergeCell ref="G627:G636"/>
    <mergeCell ref="H702:H709"/>
    <mergeCell ref="H710:H711"/>
    <mergeCell ref="G710:G711"/>
    <mergeCell ref="G712:G714"/>
    <mergeCell ref="A739:A746"/>
    <mergeCell ref="B739:B746"/>
    <mergeCell ref="D733:D736"/>
    <mergeCell ref="C733:C736"/>
    <mergeCell ref="D729:D732"/>
    <mergeCell ref="C729:C732"/>
    <mergeCell ref="B729:B732"/>
    <mergeCell ref="A729:A732"/>
    <mergeCell ref="C712:C714"/>
    <mergeCell ref="D712:D714"/>
    <mergeCell ref="A671:A672"/>
    <mergeCell ref="A673:A674"/>
    <mergeCell ref="H739:H746"/>
    <mergeCell ref="C710:C711"/>
    <mergeCell ref="D710:D711"/>
    <mergeCell ref="D697:D701"/>
    <mergeCell ref="D694:D696"/>
    <mergeCell ref="F702:F709"/>
    <mergeCell ref="D702:D709"/>
    <mergeCell ref="E692:E693"/>
    <mergeCell ref="E697:E701"/>
    <mergeCell ref="C687:C691"/>
    <mergeCell ref="F710:F711"/>
    <mergeCell ref="C692:C693"/>
    <mergeCell ref="C697:C701"/>
    <mergeCell ref="A412:A425"/>
    <mergeCell ref="A403:A411"/>
    <mergeCell ref="B403:B411"/>
    <mergeCell ref="B412:B425"/>
    <mergeCell ref="D412:D425"/>
    <mergeCell ref="C412:C425"/>
    <mergeCell ref="C403:C411"/>
    <mergeCell ref="D403:D411"/>
    <mergeCell ref="C431:C437"/>
    <mergeCell ref="C438:C443"/>
    <mergeCell ref="C448:C451"/>
    <mergeCell ref="C444:C447"/>
    <mergeCell ref="B431:B437"/>
    <mergeCell ref="D431:D437"/>
    <mergeCell ref="D448:D451"/>
    <mergeCell ref="T418:T420"/>
    <mergeCell ref="S418:S420"/>
    <mergeCell ref="S404:S406"/>
    <mergeCell ref="T404:T406"/>
    <mergeCell ref="S423:S425"/>
    <mergeCell ref="S415:S417"/>
    <mergeCell ref="S409:S411"/>
    <mergeCell ref="S421:S422"/>
    <mergeCell ref="T423:T425"/>
    <mergeCell ref="T421:T422"/>
    <mergeCell ref="T415:T417"/>
    <mergeCell ref="T409:T411"/>
    <mergeCell ref="K448:K451"/>
    <mergeCell ref="Q426:Q429"/>
    <mergeCell ref="P418:P420"/>
    <mergeCell ref="P415:P417"/>
    <mergeCell ref="Q415:Q417"/>
    <mergeCell ref="A467:A488"/>
    <mergeCell ref="B462:B466"/>
    <mergeCell ref="D438:D443"/>
    <mergeCell ref="D444:D447"/>
    <mergeCell ref="D501:D526"/>
    <mergeCell ref="D452:D455"/>
    <mergeCell ref="D462:D466"/>
    <mergeCell ref="D457:D461"/>
    <mergeCell ref="E467:E488"/>
    <mergeCell ref="C462:C466"/>
    <mergeCell ref="C457:C461"/>
    <mergeCell ref="C452:C455"/>
    <mergeCell ref="E462:E466"/>
    <mergeCell ref="F467:F488"/>
    <mergeCell ref="F462:F466"/>
    <mergeCell ref="P501:P526"/>
    <mergeCell ref="P527:P529"/>
    <mergeCell ref="N489:N491"/>
    <mergeCell ref="N492:N499"/>
    <mergeCell ref="P493:P499"/>
    <mergeCell ref="O492:O499"/>
    <mergeCell ref="K452:K455"/>
    <mergeCell ref="K467:K488"/>
    <mergeCell ref="L489:L491"/>
    <mergeCell ref="L481:L488"/>
    <mergeCell ref="L478:L480"/>
    <mergeCell ref="K489:K491"/>
    <mergeCell ref="J467:J488"/>
    <mergeCell ref="I467:I488"/>
    <mergeCell ref="H467:H488"/>
    <mergeCell ref="J489:J491"/>
    <mergeCell ref="J492:J499"/>
    <mergeCell ref="H747:H749"/>
    <mergeCell ref="G757:G758"/>
    <mergeCell ref="K750:K751"/>
    <mergeCell ref="L750:L751"/>
    <mergeCell ref="L752:L756"/>
    <mergeCell ref="N750:N756"/>
    <mergeCell ref="O750:O756"/>
    <mergeCell ref="U750:U756"/>
    <mergeCell ref="K752:K756"/>
    <mergeCell ref="M750:M756"/>
    <mergeCell ref="J747:J749"/>
    <mergeCell ref="J739:J746"/>
    <mergeCell ref="J750:J756"/>
    <mergeCell ref="I757:I758"/>
    <mergeCell ref="L739:L742"/>
    <mergeCell ref="L747:L748"/>
    <mergeCell ref="M747:M749"/>
    <mergeCell ref="M739:M746"/>
    <mergeCell ref="U747:U749"/>
    <mergeCell ref="U739:U746"/>
    <mergeCell ref="P740:P742"/>
    <mergeCell ref="P743:P746"/>
    <mergeCell ref="P747:P748"/>
    <mergeCell ref="R743:R746"/>
    <mergeCell ref="K747:K748"/>
    <mergeCell ref="K739:K742"/>
    <mergeCell ref="K743:K746"/>
    <mergeCell ref="N757:N758"/>
    <mergeCell ref="M757:M758"/>
    <mergeCell ref="O747:O749"/>
    <mergeCell ref="N739:N746"/>
    <mergeCell ref="N747:N749"/>
    <mergeCell ref="I764:I765"/>
    <mergeCell ref="I762:I763"/>
    <mergeCell ref="I766:I767"/>
    <mergeCell ref="I770:I771"/>
    <mergeCell ref="J768:J769"/>
    <mergeCell ref="J766:J767"/>
    <mergeCell ref="L772:L775"/>
    <mergeCell ref="O768:O769"/>
    <mergeCell ref="O766:O767"/>
    <mergeCell ref="M770:M771"/>
    <mergeCell ref="M768:M769"/>
    <mergeCell ref="J770:J771"/>
    <mergeCell ref="J777:J778"/>
    <mergeCell ref="J772:J776"/>
    <mergeCell ref="J781:J782"/>
    <mergeCell ref="J783:J784"/>
    <mergeCell ref="K772:K775"/>
    <mergeCell ref="I777:I778"/>
    <mergeCell ref="I779:I780"/>
    <mergeCell ref="I781:I782"/>
    <mergeCell ref="I783:I784"/>
    <mergeCell ref="J779:J780"/>
    <mergeCell ref="I772:I776"/>
    <mergeCell ref="N779:N780"/>
    <mergeCell ref="M779:M780"/>
    <mergeCell ref="N762:N763"/>
    <mergeCell ref="M783:M784"/>
    <mergeCell ref="M777:M778"/>
    <mergeCell ref="M781:M782"/>
    <mergeCell ref="N777:N778"/>
    <mergeCell ref="N766:N767"/>
    <mergeCell ref="M766:M767"/>
    <mergeCell ref="V750:V756"/>
    <mergeCell ref="V757:V758"/>
    <mergeCell ref="U757:U758"/>
    <mergeCell ref="V747:V749"/>
    <mergeCell ref="U781:U782"/>
    <mergeCell ref="U777:U778"/>
    <mergeCell ref="U779:U780"/>
    <mergeCell ref="U805:U806"/>
    <mergeCell ref="U801:U804"/>
    <mergeCell ref="U789:U792"/>
    <mergeCell ref="U785:U788"/>
    <mergeCell ref="V768:V769"/>
    <mergeCell ref="U768:U769"/>
    <mergeCell ref="V799:V800"/>
    <mergeCell ref="V797:V798"/>
    <mergeCell ref="V789:V792"/>
    <mergeCell ref="V795:V796"/>
    <mergeCell ref="U799:U800"/>
    <mergeCell ref="U783:U784"/>
    <mergeCell ref="U797:U798"/>
    <mergeCell ref="U793:U794"/>
    <mergeCell ref="U795:U796"/>
    <mergeCell ref="U762:U763"/>
    <mergeCell ref="U759:U761"/>
    <mergeCell ref="U764:U765"/>
    <mergeCell ref="U766:U767"/>
    <mergeCell ref="V766:V767"/>
    <mergeCell ref="V772:V776"/>
    <mergeCell ref="Y29:Y35"/>
    <mergeCell ref="Y36:Y37"/>
    <mergeCell ref="Y38:Y40"/>
    <mergeCell ref="Y46:Y48"/>
    <mergeCell ref="Y20:Y28"/>
    <mergeCell ref="X46:X48"/>
    <mergeCell ref="I805:I806"/>
    <mergeCell ref="I813:I814"/>
    <mergeCell ref="I797:I798"/>
    <mergeCell ref="I785:I788"/>
    <mergeCell ref="I793:I794"/>
    <mergeCell ref="I789:I792"/>
    <mergeCell ref="J789:J792"/>
    <mergeCell ref="J785:J788"/>
    <mergeCell ref="I801:I804"/>
    <mergeCell ref="Y166:Y167"/>
    <mergeCell ref="Y145:Y148"/>
    <mergeCell ref="Y162:Y165"/>
    <mergeCell ref="Y125:Y126"/>
    <mergeCell ref="Y132:Y134"/>
    <mergeCell ref="Y129:Y131"/>
    <mergeCell ref="Y55:Y57"/>
    <mergeCell ref="Y114:Y116"/>
    <mergeCell ref="Y198:Y199"/>
    <mergeCell ref="X174:X179"/>
    <mergeCell ref="Y94:Y95"/>
    <mergeCell ref="Y184:Y185"/>
    <mergeCell ref="X162:X165"/>
    <mergeCell ref="X129:X131"/>
    <mergeCell ref="X189:X190"/>
    <mergeCell ref="X194:X195"/>
    <mergeCell ref="X142:X144"/>
    <mergeCell ref="S149:S151"/>
    <mergeCell ref="S145:S148"/>
    <mergeCell ref="S153:S155"/>
    <mergeCell ref="T149:T151"/>
    <mergeCell ref="U139:U141"/>
    <mergeCell ref="U135:U138"/>
    <mergeCell ref="U168:U173"/>
    <mergeCell ref="T36:T37"/>
    <mergeCell ref="T29:T35"/>
    <mergeCell ref="U96:U98"/>
    <mergeCell ref="U94:U95"/>
    <mergeCell ref="U2:U14"/>
    <mergeCell ref="T2:T14"/>
    <mergeCell ref="T17:T18"/>
    <mergeCell ref="U17:U18"/>
    <mergeCell ref="U29:U35"/>
    <mergeCell ref="X52:X54"/>
    <mergeCell ref="X55:X58"/>
    <mergeCell ref="X149:X151"/>
    <mergeCell ref="X156:X158"/>
    <mergeCell ref="X153:X155"/>
    <mergeCell ref="X160:X161"/>
    <mergeCell ref="U132:U134"/>
    <mergeCell ref="U129:U131"/>
    <mergeCell ref="V2:V14"/>
    <mergeCell ref="V38:V40"/>
    <mergeCell ref="V17:V18"/>
    <mergeCell ref="V36:V37"/>
    <mergeCell ref="V29:V35"/>
    <mergeCell ref="V20:V28"/>
    <mergeCell ref="X36:X40"/>
    <mergeCell ref="W38:W40"/>
    <mergeCell ref="S107:S109"/>
    <mergeCell ref="U107:U109"/>
    <mergeCell ref="U105:U106"/>
    <mergeCell ref="U71:U74"/>
    <mergeCell ref="U99:U100"/>
    <mergeCell ref="S38:S40"/>
    <mergeCell ref="S41:S45"/>
    <mergeCell ref="S2:S14"/>
    <mergeCell ref="S36:S37"/>
    <mergeCell ref="S55:S58"/>
    <mergeCell ref="V46:V48"/>
    <mergeCell ref="U46:U48"/>
    <mergeCell ref="U41:U45"/>
    <mergeCell ref="T46:T48"/>
    <mergeCell ref="T41:T45"/>
    <mergeCell ref="V41:V45"/>
    <mergeCell ref="S46:S48"/>
    <mergeCell ref="U38:U40"/>
    <mergeCell ref="T38:T40"/>
    <mergeCell ref="V79:V85"/>
    <mergeCell ref="V88:V89"/>
    <mergeCell ref="V86:V87"/>
    <mergeCell ref="V52:V54"/>
    <mergeCell ref="V107:V109"/>
    <mergeCell ref="Y191:Y192"/>
    <mergeCell ref="Y194:Y195"/>
    <mergeCell ref="U198:U199"/>
    <mergeCell ref="U186:U188"/>
    <mergeCell ref="U196:U197"/>
    <mergeCell ref="U194:U195"/>
    <mergeCell ref="T186:T188"/>
    <mergeCell ref="S174:S178"/>
    <mergeCell ref="T174:T178"/>
    <mergeCell ref="S184:S185"/>
    <mergeCell ref="T184:T185"/>
    <mergeCell ref="S168:S173"/>
    <mergeCell ref="S181:S182"/>
    <mergeCell ref="S160:S161"/>
    <mergeCell ref="S166:S167"/>
    <mergeCell ref="S162:S165"/>
    <mergeCell ref="S186:S188"/>
    <mergeCell ref="T181:T182"/>
    <mergeCell ref="T166:T167"/>
    <mergeCell ref="T168:T173"/>
    <mergeCell ref="S194:S195"/>
    <mergeCell ref="T194:T195"/>
    <mergeCell ref="T191:T192"/>
    <mergeCell ref="T189:T190"/>
    <mergeCell ref="S198:S199"/>
    <mergeCell ref="S196:S197"/>
    <mergeCell ref="S191:S192"/>
    <mergeCell ref="S189:S190"/>
    <mergeCell ref="T198:T199"/>
    <mergeCell ref="T196:T197"/>
    <mergeCell ref="U184:U185"/>
    <mergeCell ref="V198:V199"/>
    <mergeCell ref="W49:W51"/>
    <mergeCell ref="W46:W48"/>
    <mergeCell ref="X76:X78"/>
    <mergeCell ref="W52:W54"/>
    <mergeCell ref="W64:W67"/>
    <mergeCell ref="W68:W69"/>
    <mergeCell ref="X62:X63"/>
    <mergeCell ref="X99:X100"/>
    <mergeCell ref="W71:W74"/>
    <mergeCell ref="X20:X28"/>
    <mergeCell ref="W20:W28"/>
    <mergeCell ref="W36:W37"/>
    <mergeCell ref="U88:U89"/>
    <mergeCell ref="T88:T89"/>
    <mergeCell ref="T101:T104"/>
    <mergeCell ref="U101:U104"/>
    <mergeCell ref="T105:T106"/>
    <mergeCell ref="T96:T98"/>
    <mergeCell ref="T94:T95"/>
    <mergeCell ref="T99:T100"/>
    <mergeCell ref="T86:T87"/>
    <mergeCell ref="U76:U78"/>
    <mergeCell ref="X41:X45"/>
    <mergeCell ref="W41:W45"/>
    <mergeCell ref="X86:X87"/>
    <mergeCell ref="X88:X89"/>
    <mergeCell ref="X79:X85"/>
    <mergeCell ref="W101:W104"/>
    <mergeCell ref="W99:W100"/>
    <mergeCell ref="W94:W95"/>
    <mergeCell ref="W88:W89"/>
    <mergeCell ref="W105:W106"/>
    <mergeCell ref="D2:D15"/>
    <mergeCell ref="B2:B15"/>
    <mergeCell ref="A2:A15"/>
    <mergeCell ref="C2:C15"/>
    <mergeCell ref="D29:D35"/>
    <mergeCell ref="D20:D28"/>
    <mergeCell ref="D36:D45"/>
    <mergeCell ref="A17:A18"/>
    <mergeCell ref="B17:B18"/>
    <mergeCell ref="A36:A45"/>
    <mergeCell ref="B36:B45"/>
    <mergeCell ref="C29:C35"/>
    <mergeCell ref="C20:C28"/>
    <mergeCell ref="C36:C45"/>
    <mergeCell ref="T20:T28"/>
    <mergeCell ref="U20:U28"/>
    <mergeCell ref="B20:B28"/>
    <mergeCell ref="A20:A28"/>
    <mergeCell ref="A29:A35"/>
    <mergeCell ref="B29:B35"/>
    <mergeCell ref="D17:D18"/>
    <mergeCell ref="C17:C18"/>
    <mergeCell ref="J2:J15"/>
    <mergeCell ref="J17:J18"/>
    <mergeCell ref="J20:J28"/>
    <mergeCell ref="L2:L14"/>
    <mergeCell ref="K2:K15"/>
    <mergeCell ref="I20:I28"/>
    <mergeCell ref="H20:H28"/>
    <mergeCell ref="I29:I35"/>
    <mergeCell ref="H17:H18"/>
    <mergeCell ref="D79:D85"/>
    <mergeCell ref="D76:D78"/>
    <mergeCell ref="B79:B85"/>
    <mergeCell ref="B71:B75"/>
    <mergeCell ref="C86:C87"/>
    <mergeCell ref="C79:C85"/>
    <mergeCell ref="B86:B87"/>
    <mergeCell ref="D86:D87"/>
    <mergeCell ref="A62:A63"/>
    <mergeCell ref="D64:D67"/>
    <mergeCell ref="C64:C67"/>
    <mergeCell ref="B64:B67"/>
    <mergeCell ref="B62:B63"/>
    <mergeCell ref="S17:S18"/>
    <mergeCell ref="S20:S28"/>
    <mergeCell ref="S29:S35"/>
    <mergeCell ref="U36:U37"/>
    <mergeCell ref="S76:S78"/>
    <mergeCell ref="S79:S85"/>
    <mergeCell ref="P52:P54"/>
    <mergeCell ref="O52:O54"/>
    <mergeCell ref="O20:O28"/>
    <mergeCell ref="O17:O18"/>
    <mergeCell ref="N17:N18"/>
    <mergeCell ref="N20:N28"/>
    <mergeCell ref="N29:N35"/>
    <mergeCell ref="N36:N45"/>
    <mergeCell ref="L20:L28"/>
    <mergeCell ref="E76:E78"/>
    <mergeCell ref="E17:E18"/>
    <mergeCell ref="E20:E28"/>
    <mergeCell ref="E29:E35"/>
    <mergeCell ref="A59:A61"/>
    <mergeCell ref="A46:A54"/>
    <mergeCell ref="C59:C61"/>
    <mergeCell ref="B59:B61"/>
    <mergeCell ref="D46:D54"/>
    <mergeCell ref="D55:D58"/>
    <mergeCell ref="B55:B58"/>
    <mergeCell ref="C55:C58"/>
    <mergeCell ref="C46:C54"/>
    <mergeCell ref="B46:B54"/>
    <mergeCell ref="C62:C63"/>
    <mergeCell ref="D71:D75"/>
    <mergeCell ref="C71:C75"/>
    <mergeCell ref="C68:C69"/>
    <mergeCell ref="D68:D69"/>
    <mergeCell ref="D62:D63"/>
    <mergeCell ref="B76:B78"/>
    <mergeCell ref="C76:C78"/>
    <mergeCell ref="X139:X141"/>
    <mergeCell ref="X135:X138"/>
    <mergeCell ref="W129:W131"/>
    <mergeCell ref="U145:U148"/>
    <mergeCell ref="U149:U151"/>
    <mergeCell ref="T125:T126"/>
    <mergeCell ref="U117:U119"/>
    <mergeCell ref="U79:U85"/>
    <mergeCell ref="U86:U87"/>
    <mergeCell ref="T79:T85"/>
    <mergeCell ref="D59:D61"/>
    <mergeCell ref="T49:T51"/>
    <mergeCell ref="S49:S51"/>
    <mergeCell ref="A64:A67"/>
    <mergeCell ref="A86:A87"/>
    <mergeCell ref="A79:A85"/>
    <mergeCell ref="A68:A69"/>
    <mergeCell ref="B68:B69"/>
    <mergeCell ref="U49:U51"/>
    <mergeCell ref="U55:U58"/>
    <mergeCell ref="U52:U54"/>
    <mergeCell ref="S59:S61"/>
    <mergeCell ref="S62:S63"/>
    <mergeCell ref="S68:S69"/>
    <mergeCell ref="S71:S74"/>
    <mergeCell ref="T52:T54"/>
    <mergeCell ref="V49:V51"/>
    <mergeCell ref="T55:T58"/>
    <mergeCell ref="S52:S54"/>
    <mergeCell ref="A71:A75"/>
    <mergeCell ref="A76:A78"/>
    <mergeCell ref="A55:A58"/>
    <mergeCell ref="S88:S89"/>
    <mergeCell ref="S86:S87"/>
    <mergeCell ref="S99:S100"/>
    <mergeCell ref="S101:S104"/>
    <mergeCell ref="S105:S106"/>
    <mergeCell ref="S270:S276"/>
    <mergeCell ref="S290:S300"/>
    <mergeCell ref="S287:S289"/>
    <mergeCell ref="S277:S279"/>
    <mergeCell ref="S335:S336"/>
    <mergeCell ref="S321:S327"/>
    <mergeCell ref="S328:S334"/>
    <mergeCell ref="S310:S320"/>
    <mergeCell ref="S301:S309"/>
    <mergeCell ref="T223:T255"/>
    <mergeCell ref="U223:U255"/>
    <mergeCell ref="U256:U258"/>
    <mergeCell ref="S223:S255"/>
    <mergeCell ref="S201:S222"/>
    <mergeCell ref="T142:T144"/>
    <mergeCell ref="T145:T148"/>
    <mergeCell ref="T162:T165"/>
    <mergeCell ref="U166:U167"/>
    <mergeCell ref="U162:U165"/>
    <mergeCell ref="U160:U161"/>
    <mergeCell ref="S142:S144"/>
    <mergeCell ref="S135:S138"/>
    <mergeCell ref="S132:S134"/>
    <mergeCell ref="S129:S131"/>
    <mergeCell ref="S125:S126"/>
    <mergeCell ref="S120:S121"/>
    <mergeCell ref="S127:S128"/>
    <mergeCell ref="S280:S284"/>
    <mergeCell ref="U280:U284"/>
    <mergeCell ref="U277:U279"/>
    <mergeCell ref="T266:T267"/>
    <mergeCell ref="T264:T265"/>
    <mergeCell ref="U264:U265"/>
    <mergeCell ref="U266:U267"/>
    <mergeCell ref="U270:U276"/>
    <mergeCell ref="T201:T222"/>
    <mergeCell ref="U201:U222"/>
    <mergeCell ref="U338:U339"/>
    <mergeCell ref="U328:U334"/>
    <mergeCell ref="U335:U336"/>
    <mergeCell ref="S117:S119"/>
    <mergeCell ref="S94:S95"/>
    <mergeCell ref="S96:S98"/>
    <mergeCell ref="S110:S113"/>
    <mergeCell ref="S114:S116"/>
    <mergeCell ref="S139:S141"/>
    <mergeCell ref="T139:T141"/>
    <mergeCell ref="T132:T134"/>
    <mergeCell ref="T129:T131"/>
    <mergeCell ref="T127:T128"/>
    <mergeCell ref="T117:T119"/>
    <mergeCell ref="T120:T121"/>
    <mergeCell ref="T114:T116"/>
    <mergeCell ref="T110:T113"/>
    <mergeCell ref="T107:T109"/>
    <mergeCell ref="U174:U178"/>
    <mergeCell ref="U181:U182"/>
    <mergeCell ref="U125:U126"/>
    <mergeCell ref="U120:U121"/>
    <mergeCell ref="S64:S67"/>
    <mergeCell ref="T64:T67"/>
    <mergeCell ref="T71:T74"/>
    <mergeCell ref="T76:T78"/>
    <mergeCell ref="X68:X69"/>
    <mergeCell ref="X64:X67"/>
    <mergeCell ref="T62:T63"/>
    <mergeCell ref="T59:T61"/>
    <mergeCell ref="U68:U69"/>
    <mergeCell ref="U59:U61"/>
    <mergeCell ref="U62:U63"/>
    <mergeCell ref="T68:T69"/>
    <mergeCell ref="S342:S349"/>
    <mergeCell ref="T321:T327"/>
    <mergeCell ref="T301:T309"/>
    <mergeCell ref="T310:T320"/>
    <mergeCell ref="S259:S262"/>
    <mergeCell ref="S256:S258"/>
    <mergeCell ref="T328:T334"/>
    <mergeCell ref="T338:T339"/>
    <mergeCell ref="T277:T279"/>
    <mergeCell ref="T270:T276"/>
    <mergeCell ref="S338:S339"/>
    <mergeCell ref="T335:T336"/>
    <mergeCell ref="T160:T161"/>
    <mergeCell ref="S156:S158"/>
    <mergeCell ref="T256:T258"/>
    <mergeCell ref="T259:T262"/>
    <mergeCell ref="U259:U262"/>
    <mergeCell ref="S264:S265"/>
    <mergeCell ref="S266:S267"/>
    <mergeCell ref="T280:T284"/>
    <mergeCell ref="T368:T369"/>
    <mergeCell ref="T374:T375"/>
    <mergeCell ref="U364:U366"/>
    <mergeCell ref="T364:T366"/>
    <mergeCell ref="T355:T357"/>
    <mergeCell ref="U355:U357"/>
    <mergeCell ref="U358:U362"/>
    <mergeCell ref="T358:T362"/>
    <mergeCell ref="T290:T300"/>
    <mergeCell ref="T287:T289"/>
    <mergeCell ref="U301:U309"/>
    <mergeCell ref="U342:U349"/>
    <mergeCell ref="U287:U289"/>
    <mergeCell ref="U290:U300"/>
    <mergeCell ref="U310:U320"/>
    <mergeCell ref="U321:U327"/>
    <mergeCell ref="U64:U67"/>
    <mergeCell ref="U142:U144"/>
    <mergeCell ref="T135:T138"/>
    <mergeCell ref="U127:U128"/>
    <mergeCell ref="U153:U155"/>
    <mergeCell ref="U156:U158"/>
    <mergeCell ref="T156:T158"/>
    <mergeCell ref="T153:T155"/>
    <mergeCell ref="U191:U192"/>
    <mergeCell ref="U189:U190"/>
    <mergeCell ref="U114:U116"/>
    <mergeCell ref="U110:U113"/>
    <mergeCell ref="T351:T353"/>
    <mergeCell ref="U351:U353"/>
    <mergeCell ref="T342:T349"/>
    <mergeCell ref="U415:U417"/>
    <mergeCell ref="U418:U420"/>
    <mergeCell ref="U423:U425"/>
    <mergeCell ref="U421:U422"/>
    <mergeCell ref="U409:U411"/>
    <mergeCell ref="U390:U392"/>
    <mergeCell ref="T390:T392"/>
    <mergeCell ref="S390:S392"/>
    <mergeCell ref="S382:S384"/>
    <mergeCell ref="T393:T397"/>
    <mergeCell ref="U393:U397"/>
    <mergeCell ref="U386:U387"/>
    <mergeCell ref="S393:S397"/>
    <mergeCell ref="U404:U406"/>
    <mergeCell ref="T386:T387"/>
    <mergeCell ref="S386:S387"/>
    <mergeCell ref="T382:T384"/>
    <mergeCell ref="U382:U384"/>
    <mergeCell ref="S351:S353"/>
    <mergeCell ref="S364:S366"/>
    <mergeCell ref="S368:S369"/>
    <mergeCell ref="S370:S373"/>
    <mergeCell ref="S355:S357"/>
    <mergeCell ref="S358:S362"/>
    <mergeCell ref="S374:S375"/>
    <mergeCell ref="U374:U375"/>
    <mergeCell ref="U370:U373"/>
    <mergeCell ref="U368:U369"/>
    <mergeCell ref="T370:T37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K13"/>
  <sheetViews>
    <sheetView topLeftCell="D1" zoomScale="93" zoomScaleNormal="93" workbookViewId="0">
      <selection activeCell="F32" sqref="F32"/>
    </sheetView>
  </sheetViews>
  <sheetFormatPr baseColWidth="10" defaultRowHeight="15"/>
  <cols>
    <col min="1" max="1" width="16.625" customWidth="1"/>
    <col min="2" max="2" width="18.375" customWidth="1"/>
    <col min="3" max="3" width="15.875" customWidth="1"/>
    <col min="4" max="4" width="13.5" bestFit="1" customWidth="1"/>
    <col min="5" max="5" width="15.375" customWidth="1"/>
    <col min="6" max="6" width="63.25" customWidth="1"/>
    <col min="7" max="7" width="31.25" customWidth="1"/>
    <col min="8" max="8" width="15.375" bestFit="1" customWidth="1"/>
    <col min="9" max="9" width="35.5" customWidth="1"/>
    <col min="10" max="10" width="13.75" customWidth="1"/>
    <col min="11" max="11" width="255.625" bestFit="1" customWidth="1"/>
    <col min="12" max="18" width="4.875" bestFit="1" customWidth="1"/>
  </cols>
  <sheetData>
    <row r="4" spans="1:11">
      <c r="A4" s="180" t="s">
        <v>20</v>
      </c>
      <c r="B4" s="180" t="s">
        <v>7</v>
      </c>
      <c r="C4" s="180" t="s">
        <v>4</v>
      </c>
      <c r="D4" s="180" t="s">
        <v>12</v>
      </c>
      <c r="E4" s="180" t="s">
        <v>3</v>
      </c>
      <c r="F4" s="180" t="s">
        <v>10</v>
      </c>
      <c r="G4" s="180" t="s">
        <v>11</v>
      </c>
      <c r="H4" s="180" t="s">
        <v>5</v>
      </c>
      <c r="I4" s="180" t="s">
        <v>28</v>
      </c>
      <c r="J4" s="180" t="s">
        <v>29</v>
      </c>
      <c r="K4" s="180" t="s">
        <v>13</v>
      </c>
    </row>
    <row r="5" spans="1:11">
      <c r="A5" s="181">
        <v>41757</v>
      </c>
      <c r="B5" s="71" t="s">
        <v>487</v>
      </c>
      <c r="C5" s="71" t="s">
        <v>489</v>
      </c>
      <c r="D5" s="181">
        <v>41799</v>
      </c>
      <c r="E5" s="181">
        <v>42369</v>
      </c>
      <c r="F5" s="71" t="s">
        <v>490</v>
      </c>
      <c r="G5" s="71" t="s">
        <v>491</v>
      </c>
      <c r="H5" s="71" t="s">
        <v>41</v>
      </c>
      <c r="I5" s="71" t="s">
        <v>492</v>
      </c>
      <c r="J5" s="181">
        <v>42093</v>
      </c>
      <c r="K5" s="71" t="s">
        <v>494</v>
      </c>
    </row>
    <row r="6" spans="1:11">
      <c r="E6" s="181">
        <v>42551</v>
      </c>
      <c r="F6" s="71" t="s">
        <v>490</v>
      </c>
      <c r="G6" s="71" t="s">
        <v>491</v>
      </c>
      <c r="H6" s="71" t="s">
        <v>41</v>
      </c>
      <c r="I6" s="71" t="s">
        <v>492</v>
      </c>
      <c r="J6" s="181">
        <v>42093</v>
      </c>
      <c r="K6" s="71" t="s">
        <v>494</v>
      </c>
    </row>
    <row r="7" spans="1:11">
      <c r="A7" s="181">
        <v>41852</v>
      </c>
      <c r="B7" s="71" t="s">
        <v>35</v>
      </c>
      <c r="C7" s="71" t="s">
        <v>92</v>
      </c>
      <c r="D7" s="181">
        <v>41897</v>
      </c>
      <c r="E7" s="181">
        <v>42369</v>
      </c>
      <c r="F7" s="71" t="s">
        <v>672</v>
      </c>
      <c r="G7" s="71" t="s">
        <v>673</v>
      </c>
      <c r="H7" s="71" t="s">
        <v>41</v>
      </c>
      <c r="I7" s="71" t="s">
        <v>674</v>
      </c>
      <c r="J7" s="181">
        <v>42299</v>
      </c>
      <c r="K7" s="71" t="s">
        <v>676</v>
      </c>
    </row>
    <row r="8" spans="1:11">
      <c r="A8" s="181">
        <v>41870</v>
      </c>
      <c r="B8" s="71" t="s">
        <v>35</v>
      </c>
      <c r="C8" s="71" t="s">
        <v>38</v>
      </c>
      <c r="D8" s="181">
        <v>41887</v>
      </c>
      <c r="E8" s="181">
        <v>42428</v>
      </c>
      <c r="F8" s="71" t="s">
        <v>681</v>
      </c>
      <c r="G8" s="71" t="s">
        <v>682</v>
      </c>
      <c r="H8" s="71" t="s">
        <v>41</v>
      </c>
      <c r="I8" s="71" t="s">
        <v>683</v>
      </c>
      <c r="J8" s="181">
        <v>42044</v>
      </c>
      <c r="K8" s="71" t="s">
        <v>685</v>
      </c>
    </row>
    <row r="9" spans="1:11">
      <c r="A9" s="181">
        <v>41897</v>
      </c>
      <c r="B9" s="71" t="s">
        <v>35</v>
      </c>
      <c r="C9" s="71" t="s">
        <v>140</v>
      </c>
      <c r="D9" s="181">
        <v>41884</v>
      </c>
      <c r="E9" s="181">
        <v>42460</v>
      </c>
      <c r="F9" s="71" t="s">
        <v>823</v>
      </c>
      <c r="G9" s="71" t="s">
        <v>824</v>
      </c>
      <c r="H9" s="71" t="s">
        <v>41</v>
      </c>
      <c r="I9" s="71" t="s">
        <v>825</v>
      </c>
      <c r="J9" s="181">
        <v>42039</v>
      </c>
      <c r="K9" s="71" t="s">
        <v>827</v>
      </c>
    </row>
    <row r="10" spans="1:11">
      <c r="A10" s="181">
        <v>41991</v>
      </c>
      <c r="B10" s="71" t="s">
        <v>35</v>
      </c>
      <c r="C10" s="71" t="s">
        <v>92</v>
      </c>
      <c r="D10" s="181">
        <v>42065</v>
      </c>
      <c r="E10" s="181">
        <v>42551</v>
      </c>
      <c r="F10" s="71" t="s">
        <v>859</v>
      </c>
      <c r="G10" s="71" t="s">
        <v>860</v>
      </c>
      <c r="H10" s="71" t="s">
        <v>41</v>
      </c>
      <c r="I10" s="71" t="s">
        <v>861</v>
      </c>
      <c r="J10" s="181">
        <v>42247</v>
      </c>
      <c r="K10" s="71" t="s">
        <v>863</v>
      </c>
    </row>
    <row r="11" spans="1:11">
      <c r="A11" s="181">
        <v>41996</v>
      </c>
      <c r="B11" s="71" t="s">
        <v>35</v>
      </c>
      <c r="C11" s="71" t="s">
        <v>140</v>
      </c>
      <c r="D11" s="181">
        <v>41996</v>
      </c>
      <c r="E11" s="181">
        <v>42460</v>
      </c>
      <c r="F11" s="71" t="s">
        <v>1200</v>
      </c>
      <c r="G11" s="71" t="s">
        <v>1201</v>
      </c>
      <c r="H11" s="71" t="s">
        <v>41</v>
      </c>
      <c r="I11" s="71" t="s">
        <v>1202</v>
      </c>
      <c r="J11" s="181">
        <v>42199</v>
      </c>
      <c r="K11" s="71" t="s">
        <v>108</v>
      </c>
    </row>
    <row r="12" spans="1:11">
      <c r="C12" s="71" t="s">
        <v>38</v>
      </c>
      <c r="D12" s="181">
        <v>41996</v>
      </c>
      <c r="E12" s="181">
        <v>42307</v>
      </c>
      <c r="F12" s="71" t="s">
        <v>104</v>
      </c>
      <c r="G12" s="71" t="s">
        <v>105</v>
      </c>
      <c r="H12" s="71" t="s">
        <v>41</v>
      </c>
      <c r="I12" s="71" t="s">
        <v>106</v>
      </c>
      <c r="J12" s="181">
        <v>42199</v>
      </c>
      <c r="K12" s="71" t="s">
        <v>108</v>
      </c>
    </row>
    <row r="13" spans="1:11">
      <c r="A13" s="71" t="s">
        <v>1502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Q88"/>
  <sheetViews>
    <sheetView zoomScale="93" zoomScaleNormal="93" workbookViewId="0">
      <selection activeCell="B38" sqref="B38"/>
    </sheetView>
  </sheetViews>
  <sheetFormatPr baseColWidth="10" defaultRowHeight="15"/>
  <cols>
    <col min="1" max="1" width="16.625" style="71" customWidth="1"/>
    <col min="2" max="2" width="18.375" style="71" customWidth="1"/>
    <col min="3" max="3" width="15.875" style="71" customWidth="1"/>
    <col min="4" max="4" width="13.5" style="71" bestFit="1" customWidth="1"/>
    <col min="5" max="5" width="15.375" style="71" customWidth="1"/>
    <col min="6" max="6" width="63.25" style="71" customWidth="1"/>
    <col min="7" max="7" width="31.25" style="71" customWidth="1"/>
    <col min="8" max="8" width="15.375" style="71" bestFit="1" customWidth="1"/>
    <col min="9" max="9" width="35.5" style="71" customWidth="1"/>
    <col min="10" max="10" width="13.75" style="71" customWidth="1"/>
    <col min="11" max="11" width="255.625" style="71" bestFit="1" customWidth="1"/>
    <col min="12" max="18" width="4.875" style="71" bestFit="1" customWidth="1"/>
    <col min="19" max="16384" width="11" style="71"/>
  </cols>
  <sheetData>
    <row r="3" spans="1:17">
      <c r="A3"/>
      <c r="B3"/>
      <c r="C3"/>
      <c r="D3"/>
      <c r="E3"/>
      <c r="F3"/>
      <c r="G3"/>
      <c r="H3"/>
      <c r="I3"/>
      <c r="J3"/>
      <c r="K3"/>
      <c r="L3"/>
      <c r="M3"/>
      <c r="N3"/>
      <c r="O3"/>
      <c r="P3"/>
      <c r="Q3"/>
    </row>
    <row r="4" spans="1:17">
      <c r="A4" s="180" t="s">
        <v>20</v>
      </c>
      <c r="B4" s="180" t="s">
        <v>7</v>
      </c>
      <c r="C4" s="180" t="s">
        <v>4</v>
      </c>
      <c r="D4" s="180" t="s">
        <v>12</v>
      </c>
      <c r="E4" s="180" t="s">
        <v>3</v>
      </c>
      <c r="F4" s="180" t="s">
        <v>10</v>
      </c>
      <c r="G4" s="180" t="s">
        <v>11</v>
      </c>
      <c r="H4" s="180" t="s">
        <v>5</v>
      </c>
      <c r="I4" s="180" t="s">
        <v>28</v>
      </c>
      <c r="J4" s="180" t="s">
        <v>29</v>
      </c>
      <c r="K4" s="180" t="s">
        <v>13</v>
      </c>
      <c r="L4"/>
      <c r="M4"/>
      <c r="N4"/>
      <c r="O4"/>
      <c r="P4"/>
      <c r="Q4"/>
    </row>
    <row r="5" spans="1:17">
      <c r="A5" s="181">
        <v>42109</v>
      </c>
      <c r="B5" s="71" t="s">
        <v>35</v>
      </c>
      <c r="C5" s="71" t="s">
        <v>38</v>
      </c>
      <c r="D5" s="181">
        <v>42095</v>
      </c>
      <c r="E5" s="181">
        <v>42124</v>
      </c>
      <c r="F5" s="71" t="s">
        <v>81</v>
      </c>
      <c r="G5" s="71" t="s">
        <v>82</v>
      </c>
      <c r="H5" s="71" t="s">
        <v>41</v>
      </c>
      <c r="I5" s="71" t="s">
        <v>83</v>
      </c>
      <c r="J5" s="181">
        <v>42296</v>
      </c>
      <c r="K5" s="71" t="s">
        <v>84</v>
      </c>
      <c r="L5"/>
      <c r="M5"/>
      <c r="N5"/>
      <c r="O5"/>
      <c r="P5"/>
      <c r="Q5"/>
    </row>
    <row r="6" spans="1:17">
      <c r="A6"/>
      <c r="B6"/>
      <c r="C6"/>
      <c r="D6"/>
      <c r="E6"/>
      <c r="F6" s="71" t="s">
        <v>75</v>
      </c>
      <c r="G6" s="71" t="s">
        <v>76</v>
      </c>
      <c r="H6" s="71" t="s">
        <v>41</v>
      </c>
      <c r="I6" s="71" t="s">
        <v>77</v>
      </c>
      <c r="J6" s="181">
        <v>42257</v>
      </c>
      <c r="K6" s="71" t="s">
        <v>79</v>
      </c>
      <c r="L6"/>
      <c r="M6"/>
      <c r="N6"/>
      <c r="O6"/>
      <c r="P6"/>
      <c r="Q6"/>
    </row>
    <row r="7" spans="1:17">
      <c r="A7"/>
      <c r="B7"/>
      <c r="C7"/>
      <c r="D7"/>
      <c r="E7"/>
      <c r="F7" s="71" t="s">
        <v>62</v>
      </c>
      <c r="G7" s="71" t="s">
        <v>63</v>
      </c>
      <c r="H7" s="71" t="s">
        <v>41</v>
      </c>
      <c r="I7" s="71" t="s">
        <v>64</v>
      </c>
      <c r="J7" s="181">
        <v>42257</v>
      </c>
      <c r="K7" s="71" t="s">
        <v>66</v>
      </c>
      <c r="L7"/>
      <c r="M7"/>
      <c r="N7"/>
      <c r="O7"/>
      <c r="P7"/>
      <c r="Q7"/>
    </row>
    <row r="8" spans="1:17">
      <c r="A8"/>
      <c r="B8"/>
      <c r="C8"/>
      <c r="D8"/>
      <c r="E8"/>
      <c r="F8" s="71" t="s">
        <v>69</v>
      </c>
      <c r="G8" s="71" t="s">
        <v>70</v>
      </c>
      <c r="H8" s="71" t="s">
        <v>41</v>
      </c>
      <c r="I8" s="71" t="s">
        <v>71</v>
      </c>
      <c r="J8" s="181">
        <v>42257</v>
      </c>
      <c r="K8" s="71" t="s">
        <v>72</v>
      </c>
      <c r="L8"/>
      <c r="M8"/>
      <c r="N8"/>
      <c r="O8"/>
      <c r="P8"/>
      <c r="Q8"/>
    </row>
    <row r="9" spans="1:17">
      <c r="A9" s="181">
        <v>42129</v>
      </c>
      <c r="B9" s="71" t="s">
        <v>35</v>
      </c>
      <c r="C9" s="71" t="s">
        <v>38</v>
      </c>
      <c r="D9" s="181">
        <v>42126</v>
      </c>
      <c r="E9" s="181">
        <v>42353</v>
      </c>
      <c r="F9" s="71" t="s">
        <v>257</v>
      </c>
      <c r="G9" s="71" t="s">
        <v>258</v>
      </c>
      <c r="H9" s="71" t="s">
        <v>41</v>
      </c>
      <c r="I9" s="71" t="s">
        <v>259</v>
      </c>
      <c r="J9" s="181">
        <v>42304</v>
      </c>
      <c r="K9" s="71" t="s">
        <v>261</v>
      </c>
      <c r="L9"/>
      <c r="M9"/>
      <c r="N9"/>
      <c r="O9"/>
      <c r="P9"/>
      <c r="Q9"/>
    </row>
    <row r="10" spans="1:17">
      <c r="A10"/>
      <c r="B10"/>
      <c r="C10"/>
      <c r="D10" s="181">
        <v>42258</v>
      </c>
      <c r="E10" s="181">
        <v>42307</v>
      </c>
      <c r="F10" s="71" t="s">
        <v>246</v>
      </c>
      <c r="G10" s="71" t="s">
        <v>247</v>
      </c>
      <c r="H10" s="71" t="s">
        <v>235</v>
      </c>
      <c r="I10" s="71" t="s">
        <v>248</v>
      </c>
      <c r="J10" s="181">
        <v>42304</v>
      </c>
      <c r="K10" s="71" t="s">
        <v>250</v>
      </c>
      <c r="L10"/>
      <c r="M10"/>
      <c r="N10"/>
      <c r="O10"/>
      <c r="P10"/>
      <c r="Q10"/>
    </row>
    <row r="11" spans="1:17">
      <c r="A11"/>
      <c r="B11"/>
      <c r="C11"/>
      <c r="D11" s="181">
        <v>42261</v>
      </c>
      <c r="E11" s="181">
        <v>42338</v>
      </c>
      <c r="F11" s="71" t="s">
        <v>281</v>
      </c>
      <c r="G11" s="71" t="s">
        <v>282</v>
      </c>
      <c r="H11" s="71" t="s">
        <v>269</v>
      </c>
      <c r="I11" s="71" t="s">
        <v>283</v>
      </c>
      <c r="J11" s="181">
        <v>42304</v>
      </c>
      <c r="K11" s="71" t="s">
        <v>284</v>
      </c>
      <c r="L11"/>
      <c r="M11"/>
      <c r="N11"/>
      <c r="O11"/>
      <c r="P11"/>
      <c r="Q11"/>
    </row>
    <row r="12" spans="1:17">
      <c r="A12"/>
      <c r="B12"/>
      <c r="C12"/>
      <c r="D12"/>
      <c r="E12"/>
      <c r="F12" s="71" t="s">
        <v>267</v>
      </c>
      <c r="G12" s="71" t="s">
        <v>268</v>
      </c>
      <c r="H12" s="71" t="s">
        <v>269</v>
      </c>
      <c r="I12" s="71" t="s">
        <v>270</v>
      </c>
      <c r="J12" s="181">
        <v>42304</v>
      </c>
      <c r="K12" s="71" t="s">
        <v>271</v>
      </c>
      <c r="L12"/>
      <c r="M12"/>
      <c r="N12"/>
      <c r="O12"/>
      <c r="P12"/>
      <c r="Q12"/>
    </row>
    <row r="13" spans="1:17">
      <c r="A13"/>
      <c r="B13"/>
      <c r="C13"/>
      <c r="D13"/>
      <c r="E13" s="181">
        <v>42369</v>
      </c>
      <c r="F13" s="71" t="s">
        <v>290</v>
      </c>
      <c r="G13" s="71" t="s">
        <v>291</v>
      </c>
      <c r="H13" s="71" t="s">
        <v>41</v>
      </c>
      <c r="I13" s="71" t="s">
        <v>292</v>
      </c>
      <c r="J13" s="181">
        <v>42304</v>
      </c>
      <c r="K13" s="71" t="s">
        <v>294</v>
      </c>
      <c r="L13"/>
      <c r="M13"/>
      <c r="N13"/>
      <c r="O13"/>
      <c r="P13"/>
      <c r="Q13"/>
    </row>
    <row r="14" spans="1:17">
      <c r="A14"/>
      <c r="B14"/>
      <c r="C14"/>
      <c r="D14" s="181">
        <v>42308</v>
      </c>
      <c r="E14" s="181">
        <v>42460</v>
      </c>
      <c r="F14" s="71" t="s">
        <v>304</v>
      </c>
      <c r="G14" s="71" t="s">
        <v>305</v>
      </c>
      <c r="H14" s="71" t="s">
        <v>41</v>
      </c>
      <c r="I14" s="71" t="s">
        <v>306</v>
      </c>
      <c r="J14" s="181">
        <v>42304</v>
      </c>
      <c r="K14" s="71" t="s">
        <v>307</v>
      </c>
      <c r="L14"/>
      <c r="M14"/>
      <c r="N14"/>
      <c r="O14"/>
      <c r="P14"/>
      <c r="Q14"/>
    </row>
    <row r="15" spans="1:17">
      <c r="A15" s="181">
        <v>42138</v>
      </c>
      <c r="B15" s="71" t="s">
        <v>469</v>
      </c>
      <c r="C15" s="71" t="s">
        <v>92</v>
      </c>
      <c r="D15" s="181">
        <v>42217</v>
      </c>
      <c r="E15" s="181">
        <v>42551</v>
      </c>
      <c r="F15" s="71" t="s">
        <v>922</v>
      </c>
      <c r="G15" s="71" t="s">
        <v>923</v>
      </c>
      <c r="H15" s="71" t="s">
        <v>41</v>
      </c>
      <c r="I15" s="71" t="s">
        <v>924</v>
      </c>
      <c r="J15" s="71" t="s">
        <v>1501</v>
      </c>
      <c r="K15" s="71" t="s">
        <v>1501</v>
      </c>
      <c r="L15"/>
      <c r="M15"/>
      <c r="N15"/>
      <c r="O15"/>
      <c r="P15"/>
      <c r="Q15"/>
    </row>
    <row r="16" spans="1:17">
      <c r="A16"/>
      <c r="B16"/>
      <c r="C16"/>
      <c r="D16" s="181">
        <v>42278</v>
      </c>
      <c r="E16" s="181">
        <v>42307</v>
      </c>
      <c r="F16" s="71" t="s">
        <v>926</v>
      </c>
      <c r="G16" s="71" t="s">
        <v>927</v>
      </c>
      <c r="H16" s="71" t="s">
        <v>41</v>
      </c>
      <c r="I16" s="71" t="s">
        <v>928</v>
      </c>
      <c r="J16" s="181">
        <v>42632</v>
      </c>
      <c r="K16" s="71" t="s">
        <v>930</v>
      </c>
      <c r="L16"/>
      <c r="M16"/>
      <c r="N16"/>
      <c r="O16"/>
      <c r="P16"/>
      <c r="Q16"/>
    </row>
    <row r="17" spans="1:17">
      <c r="A17"/>
      <c r="B17"/>
      <c r="C17"/>
      <c r="D17"/>
      <c r="E17"/>
      <c r="F17" s="71" t="s">
        <v>942</v>
      </c>
      <c r="G17" s="71" t="s">
        <v>943</v>
      </c>
      <c r="H17" s="71" t="s">
        <v>41</v>
      </c>
      <c r="I17" s="71" t="s">
        <v>944</v>
      </c>
      <c r="J17" s="71" t="s">
        <v>1501</v>
      </c>
      <c r="K17" s="71" t="s">
        <v>1501</v>
      </c>
      <c r="L17"/>
      <c r="M17"/>
      <c r="N17"/>
      <c r="O17"/>
      <c r="P17"/>
      <c r="Q17"/>
    </row>
    <row r="18" spans="1:17">
      <c r="A18"/>
      <c r="B18"/>
      <c r="C18"/>
      <c r="D18" s="181">
        <v>42290</v>
      </c>
      <c r="E18" s="181">
        <v>42369</v>
      </c>
      <c r="F18" s="71" t="s">
        <v>893</v>
      </c>
      <c r="G18" s="71" t="s">
        <v>894</v>
      </c>
      <c r="H18" s="71" t="s">
        <v>41</v>
      </c>
      <c r="I18" s="71" t="s">
        <v>895</v>
      </c>
      <c r="J18" s="181">
        <v>42426</v>
      </c>
      <c r="K18" s="71" t="s">
        <v>896</v>
      </c>
      <c r="L18"/>
      <c r="M18"/>
      <c r="N18"/>
      <c r="O18"/>
      <c r="P18"/>
      <c r="Q18"/>
    </row>
    <row r="19" spans="1:17">
      <c r="A19"/>
      <c r="B19"/>
      <c r="C19"/>
      <c r="D19" s="181">
        <v>42309</v>
      </c>
      <c r="E19" s="181">
        <v>42428</v>
      </c>
      <c r="F19" s="71" t="s">
        <v>871</v>
      </c>
      <c r="G19" s="71" t="s">
        <v>872</v>
      </c>
      <c r="H19" s="71" t="s">
        <v>41</v>
      </c>
      <c r="I19" s="71" t="s">
        <v>873</v>
      </c>
      <c r="J19" s="181">
        <v>42426</v>
      </c>
      <c r="K19" s="71" t="s">
        <v>875</v>
      </c>
      <c r="L19"/>
      <c r="M19"/>
      <c r="N19"/>
      <c r="O19"/>
      <c r="P19"/>
      <c r="Q19"/>
    </row>
    <row r="20" spans="1:17">
      <c r="A20"/>
      <c r="B20"/>
      <c r="C20"/>
      <c r="D20"/>
      <c r="E20"/>
      <c r="F20" s="71" t="s">
        <v>886</v>
      </c>
      <c r="G20" s="71" t="s">
        <v>887</v>
      </c>
      <c r="H20" s="71" t="s">
        <v>41</v>
      </c>
      <c r="I20" s="71" t="s">
        <v>873</v>
      </c>
      <c r="J20" s="181">
        <v>42426</v>
      </c>
      <c r="K20" s="71" t="s">
        <v>875</v>
      </c>
      <c r="L20"/>
      <c r="M20"/>
      <c r="N20"/>
      <c r="O20"/>
      <c r="P20"/>
      <c r="Q20"/>
    </row>
    <row r="21" spans="1:17">
      <c r="A21"/>
      <c r="B21"/>
      <c r="C21"/>
      <c r="D21" s="181">
        <v>42400</v>
      </c>
      <c r="E21" s="181">
        <v>42510</v>
      </c>
      <c r="F21" s="71" t="s">
        <v>903</v>
      </c>
      <c r="G21" s="71" t="s">
        <v>904</v>
      </c>
      <c r="H21" s="71" t="s">
        <v>41</v>
      </c>
      <c r="I21" s="71" t="s">
        <v>1501</v>
      </c>
      <c r="J21" s="71" t="s">
        <v>1501</v>
      </c>
      <c r="K21" s="71" t="s">
        <v>900</v>
      </c>
      <c r="L21"/>
      <c r="M21"/>
      <c r="N21"/>
      <c r="O21"/>
      <c r="P21"/>
      <c r="Q21"/>
    </row>
    <row r="22" spans="1:17">
      <c r="A22"/>
      <c r="B22"/>
      <c r="C22" s="71" t="s">
        <v>38</v>
      </c>
      <c r="D22" s="181">
        <v>42255</v>
      </c>
      <c r="E22" s="181">
        <v>42368</v>
      </c>
      <c r="F22" s="71" t="s">
        <v>911</v>
      </c>
      <c r="G22" s="71" t="s">
        <v>912</v>
      </c>
      <c r="H22" s="71" t="s">
        <v>269</v>
      </c>
      <c r="I22" s="71" t="s">
        <v>913</v>
      </c>
      <c r="J22" s="181">
        <v>42426</v>
      </c>
      <c r="K22" s="71" t="s">
        <v>914</v>
      </c>
      <c r="L22"/>
      <c r="M22"/>
      <c r="N22"/>
      <c r="O22"/>
      <c r="P22"/>
      <c r="Q22"/>
    </row>
    <row r="23" spans="1:17">
      <c r="A23" s="181">
        <v>42157</v>
      </c>
      <c r="B23" s="71" t="s">
        <v>35</v>
      </c>
      <c r="C23" s="71" t="s">
        <v>38</v>
      </c>
      <c r="D23" s="181">
        <v>42143</v>
      </c>
      <c r="E23" s="181">
        <v>42353</v>
      </c>
      <c r="F23" s="71" t="s">
        <v>719</v>
      </c>
      <c r="G23" s="71" t="s">
        <v>720</v>
      </c>
      <c r="H23" s="71" t="s">
        <v>235</v>
      </c>
      <c r="I23" s="71" t="s">
        <v>721</v>
      </c>
      <c r="J23" s="181">
        <v>42299</v>
      </c>
      <c r="K23" s="71" t="s">
        <v>723</v>
      </c>
      <c r="L23"/>
      <c r="M23"/>
      <c r="N23"/>
      <c r="O23"/>
      <c r="P23"/>
      <c r="Q23"/>
    </row>
    <row r="24" spans="1:17">
      <c r="A24" s="181">
        <v>42188</v>
      </c>
      <c r="B24" s="71" t="s">
        <v>35</v>
      </c>
      <c r="C24" s="71" t="s">
        <v>140</v>
      </c>
      <c r="D24" s="71" t="s">
        <v>1501</v>
      </c>
      <c r="E24" s="71" t="s">
        <v>1501</v>
      </c>
      <c r="F24" s="71" t="s">
        <v>426</v>
      </c>
      <c r="G24" s="71" t="s">
        <v>427</v>
      </c>
      <c r="H24" s="71" t="s">
        <v>41</v>
      </c>
      <c r="I24" s="71" t="s">
        <v>428</v>
      </c>
      <c r="J24" s="181">
        <v>42303</v>
      </c>
      <c r="K24" s="71" t="s">
        <v>429</v>
      </c>
      <c r="L24"/>
      <c r="M24"/>
      <c r="N24"/>
      <c r="O24"/>
      <c r="P24"/>
      <c r="Q24"/>
    </row>
    <row r="25" spans="1:17">
      <c r="A25"/>
      <c r="B25"/>
      <c r="C25" s="71" t="s">
        <v>92</v>
      </c>
      <c r="D25" s="181">
        <v>42200</v>
      </c>
      <c r="E25" s="181">
        <v>42215</v>
      </c>
      <c r="F25" s="71" t="s">
        <v>638</v>
      </c>
      <c r="G25" s="71" t="s">
        <v>639</v>
      </c>
      <c r="H25" s="71" t="s">
        <v>41</v>
      </c>
      <c r="I25" s="71" t="s">
        <v>640</v>
      </c>
      <c r="J25" s="181">
        <v>42300</v>
      </c>
      <c r="K25" s="71" t="s">
        <v>642</v>
      </c>
      <c r="L25"/>
      <c r="M25"/>
      <c r="N25"/>
      <c r="O25"/>
      <c r="P25"/>
      <c r="Q25"/>
    </row>
    <row r="26" spans="1:17">
      <c r="A26"/>
      <c r="B26"/>
      <c r="C26"/>
      <c r="D26"/>
      <c r="E26" s="181">
        <v>42369</v>
      </c>
      <c r="F26" s="71" t="s">
        <v>625</v>
      </c>
      <c r="G26" s="71" t="s">
        <v>626</v>
      </c>
      <c r="H26" s="71" t="s">
        <v>41</v>
      </c>
      <c r="I26" s="71" t="s">
        <v>627</v>
      </c>
      <c r="J26" s="181">
        <v>42300</v>
      </c>
      <c r="K26" s="71" t="s">
        <v>629</v>
      </c>
      <c r="L26"/>
      <c r="M26"/>
      <c r="N26"/>
      <c r="O26"/>
      <c r="P26"/>
      <c r="Q26"/>
    </row>
    <row r="27" spans="1:17">
      <c r="A27"/>
      <c r="B27"/>
      <c r="C27"/>
      <c r="D27" s="181">
        <v>42283</v>
      </c>
      <c r="E27" s="181">
        <v>42307</v>
      </c>
      <c r="F27" s="71" t="s">
        <v>453</v>
      </c>
      <c r="G27" s="71" t="s">
        <v>454</v>
      </c>
      <c r="H27" s="71" t="s">
        <v>41</v>
      </c>
      <c r="I27" s="71" t="s">
        <v>455</v>
      </c>
      <c r="J27" s="181">
        <v>42387</v>
      </c>
      <c r="K27" s="71" t="s">
        <v>457</v>
      </c>
      <c r="L27"/>
      <c r="M27"/>
      <c r="N27"/>
      <c r="O27"/>
      <c r="P27"/>
      <c r="Q27"/>
    </row>
    <row r="28" spans="1:17">
      <c r="A28"/>
      <c r="B28"/>
      <c r="C28" s="71" t="s">
        <v>38</v>
      </c>
      <c r="D28" s="181">
        <v>42292</v>
      </c>
      <c r="E28" s="181">
        <v>42348</v>
      </c>
      <c r="F28" s="71" t="s">
        <v>434</v>
      </c>
      <c r="G28" s="71" t="s">
        <v>435</v>
      </c>
      <c r="H28" s="71" t="s">
        <v>269</v>
      </c>
      <c r="I28" s="71" t="s">
        <v>437</v>
      </c>
      <c r="J28" s="181">
        <v>42628</v>
      </c>
      <c r="K28" s="71" t="s">
        <v>439</v>
      </c>
      <c r="L28"/>
      <c r="M28"/>
      <c r="N28"/>
      <c r="O28"/>
      <c r="P28"/>
      <c r="Q28"/>
    </row>
    <row r="29" spans="1:17">
      <c r="A29"/>
      <c r="B29"/>
      <c r="C29"/>
      <c r="D29"/>
      <c r="E29" s="181">
        <v>42369</v>
      </c>
      <c r="F29" s="71" t="s">
        <v>444</v>
      </c>
      <c r="G29" s="71" t="s">
        <v>445</v>
      </c>
      <c r="H29" s="71" t="s">
        <v>269</v>
      </c>
      <c r="I29" s="71" t="s">
        <v>446</v>
      </c>
      <c r="J29" s="181">
        <v>42629</v>
      </c>
      <c r="K29" s="71" t="s">
        <v>447</v>
      </c>
      <c r="L29"/>
      <c r="M29"/>
      <c r="N29"/>
      <c r="O29"/>
      <c r="P29"/>
      <c r="Q29"/>
    </row>
    <row r="30" spans="1:17">
      <c r="A30" s="181">
        <v>42216</v>
      </c>
      <c r="B30" s="71" t="s">
        <v>35</v>
      </c>
      <c r="C30" s="71" t="s">
        <v>92</v>
      </c>
      <c r="D30" s="181">
        <v>42248</v>
      </c>
      <c r="E30" s="181">
        <v>42277</v>
      </c>
      <c r="F30" s="71" t="s">
        <v>387</v>
      </c>
      <c r="G30" s="71" t="s">
        <v>388</v>
      </c>
      <c r="H30" s="71" t="s">
        <v>41</v>
      </c>
      <c r="I30" s="71" t="s">
        <v>389</v>
      </c>
      <c r="J30" s="181">
        <v>42306</v>
      </c>
      <c r="K30" s="71" t="s">
        <v>390</v>
      </c>
      <c r="L30"/>
      <c r="M30"/>
      <c r="N30"/>
      <c r="O30"/>
      <c r="P30"/>
      <c r="Q30"/>
    </row>
    <row r="31" spans="1:17">
      <c r="A31"/>
      <c r="B31"/>
      <c r="C31"/>
      <c r="D31" s="181">
        <v>42278</v>
      </c>
      <c r="E31" s="181">
        <v>42308</v>
      </c>
      <c r="F31" s="71" t="s">
        <v>376</v>
      </c>
      <c r="G31" s="71" t="s">
        <v>377</v>
      </c>
      <c r="H31" s="71" t="s">
        <v>41</v>
      </c>
      <c r="I31" s="71" t="s">
        <v>378</v>
      </c>
      <c r="J31" s="181">
        <v>42306</v>
      </c>
      <c r="K31" s="71" t="s">
        <v>380</v>
      </c>
      <c r="L31"/>
      <c r="M31"/>
      <c r="N31"/>
      <c r="O31"/>
      <c r="P31"/>
      <c r="Q31"/>
    </row>
    <row r="32" spans="1:17">
      <c r="A32"/>
      <c r="B32"/>
      <c r="C32" s="71" t="s">
        <v>38</v>
      </c>
      <c r="D32" s="181">
        <v>42248</v>
      </c>
      <c r="E32" s="181">
        <v>42277</v>
      </c>
      <c r="F32" s="71" t="s">
        <v>39</v>
      </c>
      <c r="G32" s="71" t="s">
        <v>40</v>
      </c>
      <c r="H32" s="71" t="s">
        <v>41</v>
      </c>
      <c r="I32" s="71" t="s">
        <v>42</v>
      </c>
      <c r="J32" s="181">
        <v>42628</v>
      </c>
      <c r="K32" s="71" t="s">
        <v>44</v>
      </c>
      <c r="L32"/>
      <c r="M32"/>
      <c r="N32"/>
      <c r="O32"/>
      <c r="P32"/>
      <c r="Q32"/>
    </row>
    <row r="33" spans="1:17">
      <c r="A33"/>
      <c r="B33"/>
      <c r="C33"/>
      <c r="D33" s="181">
        <v>42278</v>
      </c>
      <c r="E33" s="181">
        <v>42297</v>
      </c>
      <c r="F33" s="71" t="s">
        <v>397</v>
      </c>
      <c r="G33" s="71" t="s">
        <v>398</v>
      </c>
      <c r="H33" s="71" t="s">
        <v>41</v>
      </c>
      <c r="I33" s="71" t="s">
        <v>399</v>
      </c>
      <c r="J33" s="181">
        <v>42304</v>
      </c>
      <c r="K33" s="71" t="s">
        <v>400</v>
      </c>
      <c r="L33"/>
      <c r="M33"/>
      <c r="N33"/>
      <c r="O33"/>
      <c r="P33"/>
      <c r="Q33"/>
    </row>
    <row r="34" spans="1:17">
      <c r="A34" s="181">
        <v>42236</v>
      </c>
      <c r="B34" s="71" t="s">
        <v>35</v>
      </c>
      <c r="C34" s="71" t="s">
        <v>140</v>
      </c>
      <c r="D34" s="181">
        <v>42262</v>
      </c>
      <c r="E34" s="181">
        <v>42307</v>
      </c>
      <c r="F34" s="71" t="s">
        <v>366</v>
      </c>
      <c r="G34" s="71" t="s">
        <v>367</v>
      </c>
      <c r="H34" s="71" t="s">
        <v>41</v>
      </c>
      <c r="I34" s="71" t="s">
        <v>369</v>
      </c>
      <c r="J34" s="181">
        <v>42307</v>
      </c>
      <c r="K34" s="71" t="s">
        <v>371</v>
      </c>
      <c r="L34"/>
      <c r="M34"/>
      <c r="N34"/>
      <c r="O34"/>
      <c r="P34"/>
      <c r="Q34"/>
    </row>
    <row r="35" spans="1:17">
      <c r="A35" s="181">
        <v>42241</v>
      </c>
      <c r="B35" s="71" t="s">
        <v>35</v>
      </c>
      <c r="C35" s="71" t="s">
        <v>140</v>
      </c>
      <c r="D35" s="181">
        <v>42241</v>
      </c>
      <c r="E35" s="181">
        <v>42353</v>
      </c>
      <c r="F35" s="71" t="s">
        <v>141</v>
      </c>
      <c r="G35" s="71" t="s">
        <v>142</v>
      </c>
      <c r="H35" s="71" t="s">
        <v>41</v>
      </c>
      <c r="I35" s="71" t="s">
        <v>143</v>
      </c>
      <c r="J35" s="181">
        <v>42643</v>
      </c>
      <c r="K35" s="71" t="s">
        <v>145</v>
      </c>
      <c r="L35"/>
      <c r="M35"/>
      <c r="N35"/>
      <c r="O35"/>
      <c r="P35"/>
      <c r="Q35"/>
    </row>
    <row r="36" spans="1:17">
      <c r="A36"/>
      <c r="B36"/>
      <c r="C36" s="71" t="s">
        <v>92</v>
      </c>
      <c r="D36" s="181">
        <v>42236</v>
      </c>
      <c r="E36" s="181">
        <v>42246</v>
      </c>
      <c r="F36" s="71" t="s">
        <v>176</v>
      </c>
      <c r="G36" s="71" t="s">
        <v>177</v>
      </c>
      <c r="H36" s="71" t="s">
        <v>41</v>
      </c>
      <c r="I36" s="71" t="s">
        <v>178</v>
      </c>
      <c r="J36" s="181">
        <v>42285</v>
      </c>
      <c r="K36" s="71" t="s">
        <v>179</v>
      </c>
      <c r="L36"/>
      <c r="M36"/>
      <c r="N36"/>
      <c r="O36"/>
      <c r="P36"/>
      <c r="Q36"/>
    </row>
    <row r="37" spans="1:17">
      <c r="A37"/>
      <c r="B37"/>
      <c r="C37" s="71" t="s">
        <v>38</v>
      </c>
      <c r="D37" s="181">
        <v>42241</v>
      </c>
      <c r="E37" s="181">
        <v>42353</v>
      </c>
      <c r="F37" s="71" t="s">
        <v>151</v>
      </c>
      <c r="G37" s="71" t="s">
        <v>152</v>
      </c>
      <c r="H37" s="71" t="s">
        <v>41</v>
      </c>
      <c r="I37" s="71" t="s">
        <v>153</v>
      </c>
      <c r="J37" s="181">
        <v>42352</v>
      </c>
      <c r="K37" s="71" t="s">
        <v>155</v>
      </c>
      <c r="L37"/>
      <c r="M37"/>
      <c r="N37"/>
      <c r="O37"/>
      <c r="P37"/>
      <c r="Q37"/>
    </row>
    <row r="38" spans="1:17">
      <c r="A38"/>
      <c r="B38"/>
      <c r="C38"/>
      <c r="D38"/>
      <c r="E38"/>
      <c r="F38" s="71" t="s">
        <v>168</v>
      </c>
      <c r="G38" s="71" t="s">
        <v>169</v>
      </c>
      <c r="H38" s="71" t="s">
        <v>161</v>
      </c>
      <c r="I38" s="71" t="s">
        <v>170</v>
      </c>
      <c r="J38" s="181">
        <v>42646</v>
      </c>
      <c r="K38" s="71" t="s">
        <v>171</v>
      </c>
      <c r="L38"/>
      <c r="M38"/>
      <c r="N38"/>
      <c r="O38"/>
      <c r="P38"/>
      <c r="Q38"/>
    </row>
    <row r="39" spans="1:17">
      <c r="A39"/>
      <c r="B39"/>
      <c r="C39"/>
      <c r="D39"/>
      <c r="E39"/>
      <c r="F39" s="71" t="s">
        <v>159</v>
      </c>
      <c r="G39" s="71" t="s">
        <v>160</v>
      </c>
      <c r="H39" s="71" t="s">
        <v>161</v>
      </c>
      <c r="I39" s="71" t="s">
        <v>162</v>
      </c>
      <c r="J39" s="181">
        <v>42281</v>
      </c>
      <c r="K39" s="71" t="s">
        <v>163</v>
      </c>
      <c r="L39"/>
      <c r="M39"/>
      <c r="N39"/>
      <c r="O39"/>
      <c r="P39"/>
      <c r="Q39"/>
    </row>
    <row r="40" spans="1:17">
      <c r="A40" s="181">
        <v>42243</v>
      </c>
      <c r="B40" s="71" t="s">
        <v>35</v>
      </c>
      <c r="C40" s="71" t="s">
        <v>140</v>
      </c>
      <c r="D40" s="181">
        <v>42240</v>
      </c>
      <c r="E40" s="181">
        <v>42243</v>
      </c>
      <c r="F40" s="71" t="s">
        <v>191</v>
      </c>
      <c r="G40" s="71" t="s">
        <v>192</v>
      </c>
      <c r="H40" s="71" t="s">
        <v>41</v>
      </c>
      <c r="I40" s="71" t="s">
        <v>193</v>
      </c>
      <c r="J40" s="181">
        <v>42299</v>
      </c>
      <c r="K40" s="71" t="s">
        <v>194</v>
      </c>
      <c r="L40"/>
      <c r="M40"/>
      <c r="N40"/>
      <c r="O40"/>
      <c r="P40"/>
      <c r="Q40"/>
    </row>
    <row r="41" spans="1:17">
      <c r="A41"/>
      <c r="B41"/>
      <c r="C41"/>
      <c r="D41" s="181">
        <v>42248</v>
      </c>
      <c r="E41" s="181">
        <v>42258</v>
      </c>
      <c r="F41" s="71" t="s">
        <v>209</v>
      </c>
      <c r="G41" s="71" t="s">
        <v>210</v>
      </c>
      <c r="H41" s="71" t="s">
        <v>41</v>
      </c>
      <c r="I41" s="71" t="s">
        <v>211</v>
      </c>
      <c r="J41" s="181">
        <v>42291</v>
      </c>
      <c r="K41" s="71" t="s">
        <v>213</v>
      </c>
      <c r="L41"/>
      <c r="M41"/>
      <c r="N41"/>
      <c r="O41"/>
      <c r="P41"/>
      <c r="Q41"/>
    </row>
    <row r="42" spans="1:17">
      <c r="A42"/>
      <c r="B42"/>
      <c r="C42"/>
      <c r="D42" s="181">
        <v>42263</v>
      </c>
      <c r="E42" s="181">
        <v>42270</v>
      </c>
      <c r="F42" s="71" t="s">
        <v>201</v>
      </c>
      <c r="G42" s="71" t="s">
        <v>202</v>
      </c>
      <c r="H42" s="71" t="s">
        <v>41</v>
      </c>
      <c r="I42" s="71" t="s">
        <v>203</v>
      </c>
      <c r="J42" s="181">
        <v>42291</v>
      </c>
      <c r="K42" s="71" t="s">
        <v>204</v>
      </c>
      <c r="L42"/>
      <c r="M42"/>
      <c r="N42"/>
      <c r="O42"/>
      <c r="P42"/>
      <c r="Q42"/>
    </row>
    <row r="43" spans="1:17">
      <c r="A43"/>
      <c r="B43"/>
      <c r="C43" s="71" t="s">
        <v>92</v>
      </c>
      <c r="D43" s="181">
        <v>42248</v>
      </c>
      <c r="E43" s="181">
        <v>42307</v>
      </c>
      <c r="F43" s="71" t="s">
        <v>185</v>
      </c>
      <c r="G43" s="71" t="s">
        <v>186</v>
      </c>
      <c r="H43" s="71" t="s">
        <v>41</v>
      </c>
      <c r="I43" s="71" t="s">
        <v>187</v>
      </c>
      <c r="J43" s="71" t="s">
        <v>1501</v>
      </c>
      <c r="K43" s="71" t="s">
        <v>189</v>
      </c>
      <c r="L43"/>
      <c r="M43"/>
      <c r="N43"/>
      <c r="O43"/>
      <c r="P43"/>
      <c r="Q43"/>
    </row>
    <row r="44" spans="1:17">
      <c r="A44"/>
      <c r="B44"/>
      <c r="C44" s="71" t="s">
        <v>38</v>
      </c>
      <c r="D44" s="181">
        <v>42228</v>
      </c>
      <c r="E44" s="71" t="s">
        <v>587</v>
      </c>
      <c r="F44" s="71" t="s">
        <v>584</v>
      </c>
      <c r="G44" s="71" t="s">
        <v>585</v>
      </c>
      <c r="H44" s="71" t="s">
        <v>269</v>
      </c>
      <c r="I44" s="71" t="s">
        <v>586</v>
      </c>
      <c r="J44" s="181">
        <v>42299</v>
      </c>
      <c r="K44" s="71" t="s">
        <v>588</v>
      </c>
      <c r="L44"/>
      <c r="M44"/>
      <c r="N44"/>
      <c r="O44"/>
      <c r="P44"/>
      <c r="Q44"/>
    </row>
    <row r="45" spans="1:17">
      <c r="A45"/>
      <c r="B45"/>
      <c r="C45"/>
      <c r="D45"/>
      <c r="E45" s="181">
        <v>42291</v>
      </c>
      <c r="F45" s="71" t="s">
        <v>578</v>
      </c>
      <c r="G45" s="71" t="s">
        <v>570</v>
      </c>
      <c r="H45" s="71" t="s">
        <v>269</v>
      </c>
      <c r="I45" s="71" t="s">
        <v>579</v>
      </c>
      <c r="J45" s="181">
        <v>42299</v>
      </c>
      <c r="K45" s="71" t="s">
        <v>580</v>
      </c>
      <c r="L45"/>
      <c r="M45"/>
      <c r="N45"/>
      <c r="O45"/>
      <c r="P45"/>
      <c r="Q45"/>
    </row>
    <row r="46" spans="1:17">
      <c r="A46"/>
      <c r="B46"/>
      <c r="C46"/>
      <c r="D46"/>
      <c r="E46"/>
      <c r="F46" s="71" t="s">
        <v>569</v>
      </c>
      <c r="G46" s="71" t="s">
        <v>570</v>
      </c>
      <c r="H46" s="71" t="s">
        <v>269</v>
      </c>
      <c r="I46" s="71" t="s">
        <v>571</v>
      </c>
      <c r="J46" s="181">
        <v>42299</v>
      </c>
      <c r="K46" s="71" t="s">
        <v>573</v>
      </c>
      <c r="L46"/>
      <c r="M46"/>
      <c r="N46"/>
      <c r="O46"/>
      <c r="P46"/>
      <c r="Q46"/>
    </row>
    <row r="47" spans="1:17">
      <c r="A47"/>
      <c r="B47"/>
      <c r="C47"/>
      <c r="D47"/>
      <c r="E47"/>
      <c r="F47" s="71" t="s">
        <v>591</v>
      </c>
      <c r="G47" s="71" t="s">
        <v>592</v>
      </c>
      <c r="H47" s="71" t="s">
        <v>269</v>
      </c>
      <c r="I47" s="71" t="s">
        <v>593</v>
      </c>
      <c r="J47" s="181">
        <v>42299</v>
      </c>
      <c r="K47" s="71" t="s">
        <v>594</v>
      </c>
      <c r="L47"/>
      <c r="M47"/>
      <c r="N47"/>
      <c r="O47"/>
      <c r="P47"/>
      <c r="Q47"/>
    </row>
    <row r="48" spans="1:17">
      <c r="A48"/>
      <c r="B48"/>
      <c r="C48"/>
      <c r="D48"/>
      <c r="E48" s="181">
        <v>42308</v>
      </c>
      <c r="F48" s="71" t="s">
        <v>598</v>
      </c>
      <c r="G48" s="71" t="s">
        <v>599</v>
      </c>
      <c r="H48" s="71" t="s">
        <v>269</v>
      </c>
      <c r="I48" s="71" t="s">
        <v>600</v>
      </c>
      <c r="J48" s="181">
        <v>42354</v>
      </c>
      <c r="K48" s="71" t="s">
        <v>1503</v>
      </c>
      <c r="L48"/>
      <c r="M48"/>
      <c r="N48"/>
      <c r="O48"/>
      <c r="P48"/>
      <c r="Q48"/>
    </row>
    <row r="49" spans="1:17">
      <c r="A49"/>
      <c r="B49"/>
      <c r="C49"/>
      <c r="D49"/>
      <c r="E49" s="181">
        <v>42338</v>
      </c>
      <c r="F49" s="71" t="s">
        <v>605</v>
      </c>
      <c r="G49" s="71" t="s">
        <v>606</v>
      </c>
      <c r="H49" s="71" t="s">
        <v>269</v>
      </c>
      <c r="I49" s="71" t="s">
        <v>607</v>
      </c>
      <c r="J49" s="181">
        <v>42354</v>
      </c>
      <c r="K49" s="71" t="s">
        <v>608</v>
      </c>
      <c r="L49"/>
      <c r="M49"/>
      <c r="N49"/>
      <c r="O49"/>
      <c r="P49"/>
      <c r="Q49"/>
    </row>
    <row r="50" spans="1:17">
      <c r="A50"/>
      <c r="B50"/>
      <c r="C50"/>
      <c r="D50"/>
      <c r="E50" s="181">
        <v>42369</v>
      </c>
      <c r="F50" s="71" t="s">
        <v>611</v>
      </c>
      <c r="G50" s="71" t="s">
        <v>612</v>
      </c>
      <c r="H50" s="71" t="s">
        <v>269</v>
      </c>
      <c r="I50" s="71" t="s">
        <v>613</v>
      </c>
      <c r="J50" s="71" t="s">
        <v>614</v>
      </c>
      <c r="K50" s="71" t="s">
        <v>615</v>
      </c>
      <c r="L50"/>
      <c r="M50"/>
      <c r="N50"/>
      <c r="O50"/>
      <c r="P50"/>
      <c r="Q50"/>
    </row>
    <row r="51" spans="1:17">
      <c r="A51"/>
      <c r="B51"/>
      <c r="C51"/>
      <c r="D51"/>
      <c r="E51" s="181">
        <v>42399</v>
      </c>
      <c r="F51" s="71" t="s">
        <v>605</v>
      </c>
      <c r="G51" s="71" t="s">
        <v>606</v>
      </c>
      <c r="H51" s="71" t="s">
        <v>269</v>
      </c>
      <c r="I51" s="71" t="s">
        <v>607</v>
      </c>
      <c r="J51" s="181">
        <v>42354</v>
      </c>
      <c r="K51" s="71" t="s">
        <v>608</v>
      </c>
      <c r="L51"/>
      <c r="M51"/>
      <c r="N51"/>
      <c r="O51"/>
      <c r="P51"/>
      <c r="Q51"/>
    </row>
    <row r="52" spans="1:17">
      <c r="A52"/>
      <c r="B52"/>
      <c r="C52"/>
      <c r="D52" s="181">
        <v>42268</v>
      </c>
      <c r="E52" s="181">
        <v>42292</v>
      </c>
      <c r="F52" s="71" t="s">
        <v>223</v>
      </c>
      <c r="G52" s="71" t="s">
        <v>224</v>
      </c>
      <c r="H52" s="71" t="s">
        <v>41</v>
      </c>
      <c r="I52" s="71" t="s">
        <v>225</v>
      </c>
      <c r="J52" s="181">
        <v>42299</v>
      </c>
      <c r="K52" s="71" t="s">
        <v>227</v>
      </c>
      <c r="L52"/>
      <c r="M52"/>
      <c r="N52"/>
      <c r="O52"/>
      <c r="P52"/>
      <c r="Q52"/>
    </row>
    <row r="53" spans="1:17">
      <c r="A53"/>
      <c r="B53"/>
      <c r="C53"/>
      <c r="D53"/>
      <c r="E53"/>
      <c r="F53" s="71" t="s">
        <v>230</v>
      </c>
      <c r="G53" s="71" t="s">
        <v>224</v>
      </c>
      <c r="H53" s="71" t="s">
        <v>41</v>
      </c>
      <c r="I53" s="71" t="s">
        <v>225</v>
      </c>
      <c r="J53" s="181">
        <v>42299</v>
      </c>
      <c r="K53" s="71" t="s">
        <v>227</v>
      </c>
      <c r="L53"/>
      <c r="M53"/>
      <c r="N53"/>
      <c r="O53"/>
      <c r="P53"/>
      <c r="Q53"/>
    </row>
    <row r="54" spans="1:17">
      <c r="A54" s="181">
        <v>42244</v>
      </c>
      <c r="B54" s="71" t="s">
        <v>35</v>
      </c>
      <c r="C54" s="71" t="s">
        <v>38</v>
      </c>
      <c r="D54" s="181">
        <v>42261</v>
      </c>
      <c r="E54" s="71" t="s">
        <v>324</v>
      </c>
      <c r="F54" s="71" t="s">
        <v>321</v>
      </c>
      <c r="G54" s="71" t="s">
        <v>322</v>
      </c>
      <c r="H54" s="71" t="s">
        <v>269</v>
      </c>
      <c r="I54" s="71" t="s">
        <v>323</v>
      </c>
      <c r="J54" s="181">
        <v>42304</v>
      </c>
      <c r="K54" s="71" t="s">
        <v>325</v>
      </c>
      <c r="L54"/>
      <c r="M54"/>
      <c r="N54"/>
      <c r="O54"/>
      <c r="P54"/>
      <c r="Q54"/>
    </row>
    <row r="55" spans="1:17">
      <c r="A55"/>
      <c r="B55"/>
      <c r="C55"/>
      <c r="D55"/>
      <c r="E55" s="181">
        <v>42307</v>
      </c>
      <c r="F55" s="71" t="s">
        <v>332</v>
      </c>
      <c r="G55" s="71" t="s">
        <v>333</v>
      </c>
      <c r="H55" s="71" t="s">
        <v>269</v>
      </c>
      <c r="I55" s="71" t="s">
        <v>334</v>
      </c>
      <c r="J55" s="181">
        <v>42304</v>
      </c>
      <c r="K55" s="71" t="s">
        <v>335</v>
      </c>
      <c r="L55"/>
      <c r="M55"/>
      <c r="N55"/>
      <c r="O55"/>
      <c r="P55"/>
      <c r="Q55"/>
    </row>
    <row r="56" spans="1:17">
      <c r="A56"/>
      <c r="B56"/>
      <c r="C56"/>
      <c r="D56"/>
      <c r="E56" s="181">
        <v>42369</v>
      </c>
      <c r="F56" s="71" t="s">
        <v>315</v>
      </c>
      <c r="G56" s="71" t="s">
        <v>316</v>
      </c>
      <c r="H56" s="71" t="s">
        <v>269</v>
      </c>
      <c r="I56" s="71" t="s">
        <v>317</v>
      </c>
      <c r="J56" s="181">
        <v>42304</v>
      </c>
      <c r="K56" s="71" t="s">
        <v>318</v>
      </c>
      <c r="L56"/>
      <c r="M56"/>
      <c r="N56"/>
      <c r="O56"/>
      <c r="P56"/>
      <c r="Q56"/>
    </row>
    <row r="57" spans="1:17">
      <c r="A57" s="181">
        <v>42257</v>
      </c>
      <c r="B57" s="71" t="s">
        <v>35</v>
      </c>
      <c r="C57" s="71" t="s">
        <v>92</v>
      </c>
      <c r="D57" s="181">
        <v>42261</v>
      </c>
      <c r="E57" s="181">
        <v>42307</v>
      </c>
      <c r="F57" s="71" t="s">
        <v>354</v>
      </c>
      <c r="G57" s="71" t="s">
        <v>355</v>
      </c>
      <c r="H57" s="71" t="s">
        <v>41</v>
      </c>
      <c r="I57" s="71" t="s">
        <v>356</v>
      </c>
      <c r="J57" s="181">
        <v>42304</v>
      </c>
      <c r="K57" s="71" t="s">
        <v>358</v>
      </c>
      <c r="L57"/>
      <c r="M57"/>
      <c r="N57"/>
      <c r="O57"/>
      <c r="P57"/>
      <c r="Q57"/>
    </row>
    <row r="58" spans="1:17">
      <c r="A58"/>
      <c r="B58"/>
      <c r="C58"/>
      <c r="D58"/>
      <c r="E58" s="181">
        <v>42551</v>
      </c>
      <c r="F58" s="71" t="s">
        <v>341</v>
      </c>
      <c r="G58" s="71" t="s">
        <v>342</v>
      </c>
      <c r="H58" s="71" t="s">
        <v>41</v>
      </c>
      <c r="I58" s="71" t="s">
        <v>343</v>
      </c>
      <c r="J58" s="181">
        <v>42304</v>
      </c>
      <c r="K58" s="71" t="s">
        <v>345</v>
      </c>
      <c r="L58"/>
      <c r="M58"/>
      <c r="N58"/>
      <c r="O58"/>
      <c r="P58"/>
      <c r="Q58"/>
    </row>
    <row r="59" spans="1:17">
      <c r="A59" s="181">
        <v>42264</v>
      </c>
      <c r="B59" s="71" t="s">
        <v>35</v>
      </c>
      <c r="C59" s="71" t="s">
        <v>92</v>
      </c>
      <c r="D59" s="181">
        <v>42217</v>
      </c>
      <c r="E59" s="181">
        <v>42277</v>
      </c>
      <c r="F59" s="71" t="s">
        <v>404</v>
      </c>
      <c r="G59" s="71" t="s">
        <v>405</v>
      </c>
      <c r="H59" s="71" t="s">
        <v>41</v>
      </c>
      <c r="I59" s="71" t="s">
        <v>406</v>
      </c>
      <c r="J59" s="181">
        <v>42291</v>
      </c>
      <c r="K59" s="71" t="s">
        <v>408</v>
      </c>
      <c r="L59"/>
      <c r="M59"/>
      <c r="N59"/>
      <c r="O59"/>
      <c r="P59"/>
      <c r="Q59"/>
    </row>
    <row r="60" spans="1:17">
      <c r="A60"/>
      <c r="B60"/>
      <c r="C60"/>
      <c r="D60" s="181">
        <v>42242</v>
      </c>
      <c r="E60" s="181">
        <v>42292</v>
      </c>
      <c r="F60" s="71" t="s">
        <v>233</v>
      </c>
      <c r="G60" s="71" t="s">
        <v>234</v>
      </c>
      <c r="H60" s="71" t="s">
        <v>235</v>
      </c>
      <c r="I60" s="71" t="s">
        <v>236</v>
      </c>
      <c r="J60" s="181">
        <v>42296</v>
      </c>
      <c r="K60" s="71" t="s">
        <v>238</v>
      </c>
      <c r="L60"/>
      <c r="M60"/>
      <c r="N60"/>
      <c r="O60"/>
      <c r="P60"/>
      <c r="Q60"/>
    </row>
    <row r="61" spans="1:17">
      <c r="A61"/>
      <c r="B61"/>
      <c r="C61"/>
      <c r="D61" s="181">
        <v>42248</v>
      </c>
      <c r="E61" s="181">
        <v>42262</v>
      </c>
      <c r="F61" s="71" t="s">
        <v>412</v>
      </c>
      <c r="G61" s="71" t="s">
        <v>413</v>
      </c>
      <c r="H61" s="71" t="s">
        <v>41</v>
      </c>
      <c r="I61" s="71" t="s">
        <v>414</v>
      </c>
      <c r="J61" s="181">
        <v>42291</v>
      </c>
      <c r="K61" s="71" t="s">
        <v>415</v>
      </c>
      <c r="L61"/>
      <c r="M61"/>
      <c r="N61"/>
      <c r="O61"/>
      <c r="P61"/>
      <c r="Q61"/>
    </row>
    <row r="62" spans="1:17">
      <c r="A62"/>
      <c r="B62"/>
      <c r="C62" s="71" t="s">
        <v>38</v>
      </c>
      <c r="D62" s="181">
        <v>42217</v>
      </c>
      <c r="E62" s="181">
        <v>42277</v>
      </c>
      <c r="F62" s="71" t="s">
        <v>418</v>
      </c>
      <c r="G62" s="71" t="s">
        <v>419</v>
      </c>
      <c r="H62" s="71" t="s">
        <v>41</v>
      </c>
      <c r="I62" s="71" t="s">
        <v>420</v>
      </c>
      <c r="J62" s="181">
        <v>42291</v>
      </c>
      <c r="K62" s="71" t="s">
        <v>421</v>
      </c>
      <c r="L62"/>
      <c r="M62"/>
      <c r="N62"/>
      <c r="O62"/>
      <c r="P62"/>
      <c r="Q62"/>
    </row>
    <row r="63" spans="1:17">
      <c r="A63" s="181">
        <v>42271</v>
      </c>
      <c r="B63" s="71" t="s">
        <v>35</v>
      </c>
      <c r="C63" s="71" t="s">
        <v>140</v>
      </c>
      <c r="D63" s="181">
        <v>42257</v>
      </c>
      <c r="E63" s="181">
        <v>42459</v>
      </c>
      <c r="F63" s="71" t="s">
        <v>804</v>
      </c>
      <c r="G63" s="71" t="s">
        <v>805</v>
      </c>
      <c r="H63" s="71" t="s">
        <v>41</v>
      </c>
      <c r="I63" s="71" t="s">
        <v>806</v>
      </c>
      <c r="J63" s="181">
        <v>42390</v>
      </c>
      <c r="K63" s="71" t="s">
        <v>808</v>
      </c>
      <c r="L63"/>
      <c r="M63"/>
      <c r="N63"/>
      <c r="O63"/>
      <c r="P63"/>
      <c r="Q63"/>
    </row>
    <row r="64" spans="1:17">
      <c r="A64"/>
      <c r="B64"/>
      <c r="C64"/>
      <c r="D64" s="181">
        <v>42264</v>
      </c>
      <c r="E64" s="181">
        <v>42354</v>
      </c>
      <c r="F64" s="71" t="s">
        <v>788</v>
      </c>
      <c r="G64" s="71" t="s">
        <v>789</v>
      </c>
      <c r="H64" s="71" t="s">
        <v>41</v>
      </c>
      <c r="I64" s="71" t="s">
        <v>790</v>
      </c>
      <c r="J64" s="181">
        <v>42390</v>
      </c>
      <c r="K64" s="71" t="s">
        <v>792</v>
      </c>
      <c r="L64"/>
      <c r="M64"/>
      <c r="N64"/>
      <c r="O64"/>
      <c r="P64"/>
      <c r="Q64"/>
    </row>
    <row r="65" spans="1:17">
      <c r="A65"/>
      <c r="B65"/>
      <c r="C65"/>
      <c r="D65" s="181">
        <v>42323</v>
      </c>
      <c r="E65" s="181">
        <v>42459</v>
      </c>
      <c r="F65" s="71" t="s">
        <v>796</v>
      </c>
      <c r="G65" s="71" t="s">
        <v>797</v>
      </c>
      <c r="H65" s="71" t="s">
        <v>41</v>
      </c>
      <c r="I65" s="71" t="s">
        <v>798</v>
      </c>
      <c r="J65" s="181">
        <v>42390</v>
      </c>
      <c r="K65" s="71" t="s">
        <v>800</v>
      </c>
      <c r="L65"/>
      <c r="M65"/>
      <c r="N65"/>
      <c r="O65"/>
      <c r="P65"/>
      <c r="Q65"/>
    </row>
    <row r="66" spans="1:17">
      <c r="A66"/>
      <c r="B66"/>
      <c r="C66" s="71" t="s">
        <v>38</v>
      </c>
      <c r="D66" s="181">
        <v>42278</v>
      </c>
      <c r="E66" s="181">
        <v>42323</v>
      </c>
      <c r="F66" s="71" t="s">
        <v>659</v>
      </c>
      <c r="G66" s="71" t="s">
        <v>660</v>
      </c>
      <c r="H66" s="71" t="s">
        <v>269</v>
      </c>
      <c r="I66" s="71" t="s">
        <v>661</v>
      </c>
      <c r="J66" s="181">
        <v>42389</v>
      </c>
      <c r="K66" s="71" t="s">
        <v>663</v>
      </c>
      <c r="L66"/>
      <c r="M66"/>
      <c r="N66"/>
      <c r="O66"/>
      <c r="P66"/>
      <c r="Q66"/>
    </row>
    <row r="67" spans="1:17">
      <c r="A67" s="181">
        <v>42275</v>
      </c>
      <c r="B67" s="71" t="s">
        <v>35</v>
      </c>
      <c r="C67" s="71" t="s">
        <v>140</v>
      </c>
      <c r="D67" s="181">
        <v>42032</v>
      </c>
      <c r="E67" s="181">
        <v>42307</v>
      </c>
      <c r="F67" s="71" t="s">
        <v>738</v>
      </c>
      <c r="G67" s="71" t="s">
        <v>739</v>
      </c>
      <c r="H67" s="71" t="s">
        <v>41</v>
      </c>
      <c r="I67" s="71" t="s">
        <v>740</v>
      </c>
      <c r="J67" s="181">
        <v>42307</v>
      </c>
      <c r="K67" s="71" t="s">
        <v>741</v>
      </c>
      <c r="L67"/>
      <c r="M67"/>
      <c r="N67"/>
      <c r="O67"/>
      <c r="P67"/>
      <c r="Q67"/>
    </row>
    <row r="68" spans="1:17">
      <c r="A68"/>
      <c r="B68"/>
      <c r="C68" s="71" t="s">
        <v>92</v>
      </c>
      <c r="D68" s="181">
        <v>42156</v>
      </c>
      <c r="E68" s="181">
        <v>42369</v>
      </c>
      <c r="F68" s="71" t="s">
        <v>781</v>
      </c>
      <c r="G68" s="71" t="s">
        <v>782</v>
      </c>
      <c r="H68" s="71" t="s">
        <v>41</v>
      </c>
      <c r="I68" s="71" t="s">
        <v>783</v>
      </c>
      <c r="J68" s="181">
        <v>42466</v>
      </c>
      <c r="K68" s="71" t="s">
        <v>784</v>
      </c>
      <c r="L68"/>
      <c r="M68"/>
      <c r="N68"/>
      <c r="O68"/>
      <c r="P68"/>
      <c r="Q68"/>
    </row>
    <row r="69" spans="1:17">
      <c r="A69"/>
      <c r="B69"/>
      <c r="C69"/>
      <c r="D69"/>
      <c r="E69" s="181">
        <v>42551</v>
      </c>
      <c r="F69" s="71" t="s">
        <v>729</v>
      </c>
      <c r="G69" s="71" t="s">
        <v>730</v>
      </c>
      <c r="H69" s="71" t="s">
        <v>41</v>
      </c>
      <c r="I69" s="71" t="s">
        <v>731</v>
      </c>
      <c r="J69" s="181">
        <v>42355</v>
      </c>
      <c r="K69" s="71" t="s">
        <v>733</v>
      </c>
      <c r="L69"/>
      <c r="M69"/>
      <c r="N69"/>
      <c r="O69"/>
      <c r="P69"/>
      <c r="Q69"/>
    </row>
    <row r="70" spans="1:17">
      <c r="A70"/>
      <c r="B70"/>
      <c r="C70"/>
      <c r="D70" s="181">
        <v>42207</v>
      </c>
      <c r="E70" s="181">
        <v>42257</v>
      </c>
      <c r="F70" s="71" t="s">
        <v>762</v>
      </c>
      <c r="G70" s="71" t="s">
        <v>763</v>
      </c>
      <c r="H70" s="71" t="s">
        <v>41</v>
      </c>
      <c r="I70" s="71" t="s">
        <v>763</v>
      </c>
      <c r="J70" s="181">
        <v>42307</v>
      </c>
      <c r="K70" s="71" t="s">
        <v>764</v>
      </c>
      <c r="L70"/>
      <c r="M70"/>
      <c r="N70"/>
      <c r="O70"/>
      <c r="P70"/>
      <c r="Q70"/>
    </row>
    <row r="71" spans="1:17">
      <c r="A71"/>
      <c r="B71"/>
      <c r="C71"/>
      <c r="D71" s="181">
        <v>42278</v>
      </c>
      <c r="E71" s="181">
        <v>42308</v>
      </c>
      <c r="F71" s="71" t="s">
        <v>773</v>
      </c>
      <c r="G71" s="71" t="s">
        <v>774</v>
      </c>
      <c r="H71" s="71" t="s">
        <v>41</v>
      </c>
      <c r="I71" s="71" t="s">
        <v>775</v>
      </c>
      <c r="J71" s="181">
        <v>42307</v>
      </c>
      <c r="K71" s="71" t="s">
        <v>776</v>
      </c>
      <c r="L71"/>
      <c r="M71"/>
      <c r="N71"/>
      <c r="O71"/>
      <c r="P71"/>
      <c r="Q71"/>
    </row>
    <row r="72" spans="1:17">
      <c r="A72"/>
      <c r="B72"/>
      <c r="C72"/>
      <c r="D72"/>
      <c r="E72" s="181">
        <v>42369</v>
      </c>
      <c r="F72" s="71" t="s">
        <v>756</v>
      </c>
      <c r="G72" s="71" t="s">
        <v>757</v>
      </c>
      <c r="H72" s="71" t="s">
        <v>41</v>
      </c>
      <c r="I72" s="71" t="s">
        <v>758</v>
      </c>
      <c r="J72" s="181">
        <v>42355</v>
      </c>
      <c r="K72" s="71" t="s">
        <v>759</v>
      </c>
      <c r="L72"/>
      <c r="M72"/>
      <c r="N72"/>
      <c r="O72"/>
      <c r="P72"/>
      <c r="Q72"/>
    </row>
    <row r="73" spans="1:17">
      <c r="A73"/>
      <c r="B73"/>
      <c r="C73"/>
      <c r="D73"/>
      <c r="E73"/>
      <c r="F73" s="71" t="s">
        <v>749</v>
      </c>
      <c r="G73" s="71" t="s">
        <v>750</v>
      </c>
      <c r="H73" s="71" t="s">
        <v>41</v>
      </c>
      <c r="I73" s="71" t="s">
        <v>751</v>
      </c>
      <c r="J73" s="181">
        <v>42355</v>
      </c>
      <c r="K73" s="71" t="s">
        <v>753</v>
      </c>
      <c r="L73"/>
      <c r="M73"/>
      <c r="N73"/>
      <c r="O73"/>
      <c r="P73"/>
      <c r="Q73"/>
    </row>
    <row r="74" spans="1:17">
      <c r="A74"/>
      <c r="B74"/>
      <c r="C74"/>
      <c r="D74"/>
      <c r="E74" s="181">
        <v>42551</v>
      </c>
      <c r="F74" s="71" t="s">
        <v>756</v>
      </c>
      <c r="G74" s="71" t="s">
        <v>757</v>
      </c>
      <c r="H74" s="71" t="s">
        <v>41</v>
      </c>
      <c r="I74" s="71" t="s">
        <v>758</v>
      </c>
      <c r="J74" s="181">
        <v>42643</v>
      </c>
      <c r="K74" s="71" t="s">
        <v>983</v>
      </c>
      <c r="L74"/>
      <c r="M74"/>
      <c r="N74"/>
      <c r="O74"/>
      <c r="P74"/>
      <c r="Q74"/>
    </row>
    <row r="75" spans="1:17">
      <c r="A75"/>
      <c r="B75"/>
      <c r="C75"/>
      <c r="D75"/>
      <c r="E75"/>
      <c r="F75" s="71" t="s">
        <v>749</v>
      </c>
      <c r="G75" s="71" t="s">
        <v>750</v>
      </c>
      <c r="H75" s="71" t="s">
        <v>41</v>
      </c>
      <c r="I75" s="71" t="s">
        <v>751</v>
      </c>
      <c r="J75" s="181">
        <v>42355</v>
      </c>
      <c r="K75" s="71" t="s">
        <v>975</v>
      </c>
      <c r="L75"/>
      <c r="M75"/>
      <c r="N75"/>
      <c r="O75"/>
      <c r="P75"/>
      <c r="Q75"/>
    </row>
    <row r="76" spans="1:17">
      <c r="A76"/>
      <c r="B76"/>
      <c r="C76" s="71" t="s">
        <v>38</v>
      </c>
      <c r="D76" s="181">
        <v>42217</v>
      </c>
      <c r="E76" s="181">
        <v>42247</v>
      </c>
      <c r="F76" s="71" t="s">
        <v>767</v>
      </c>
      <c r="G76" s="71" t="s">
        <v>768</v>
      </c>
      <c r="H76" s="71" t="s">
        <v>41</v>
      </c>
      <c r="I76" s="71" t="s">
        <v>769</v>
      </c>
      <c r="J76" s="181">
        <v>42307</v>
      </c>
      <c r="K76" s="71" t="s">
        <v>770</v>
      </c>
      <c r="L76"/>
      <c r="M76"/>
      <c r="N76"/>
      <c r="O76"/>
      <c r="P76"/>
      <c r="Q76"/>
    </row>
    <row r="77" spans="1:17">
      <c r="A77"/>
      <c r="B77"/>
      <c r="C77"/>
      <c r="D77" s="181">
        <v>42278</v>
      </c>
      <c r="E77" s="181">
        <v>42369</v>
      </c>
      <c r="F77" s="71" t="s">
        <v>743</v>
      </c>
      <c r="G77" s="71" t="s">
        <v>744</v>
      </c>
      <c r="H77" s="71" t="s">
        <v>41</v>
      </c>
      <c r="I77" s="71" t="s">
        <v>745</v>
      </c>
      <c r="J77" s="181">
        <v>42355</v>
      </c>
      <c r="K77" s="71" t="s">
        <v>746</v>
      </c>
      <c r="L77"/>
      <c r="M77"/>
      <c r="N77"/>
      <c r="O77"/>
      <c r="P77"/>
      <c r="Q77"/>
    </row>
    <row r="78" spans="1:17">
      <c r="A78"/>
      <c r="B78"/>
      <c r="C78"/>
      <c r="D78"/>
      <c r="E78" s="181">
        <v>42551</v>
      </c>
      <c r="F78" s="71" t="s">
        <v>743</v>
      </c>
      <c r="G78" s="71" t="s">
        <v>744</v>
      </c>
      <c r="H78" s="71" t="s">
        <v>41</v>
      </c>
      <c r="I78" s="71" t="s">
        <v>745</v>
      </c>
      <c r="J78" s="181">
        <v>42355</v>
      </c>
      <c r="K78" s="71" t="s">
        <v>972</v>
      </c>
      <c r="L78"/>
      <c r="M78"/>
      <c r="N78"/>
      <c r="O78"/>
      <c r="P78"/>
      <c r="Q78"/>
    </row>
    <row r="79" spans="1:17">
      <c r="A79" s="181">
        <v>42293</v>
      </c>
      <c r="B79" s="71" t="s">
        <v>35</v>
      </c>
      <c r="C79" s="71" t="s">
        <v>140</v>
      </c>
      <c r="D79" s="181">
        <v>42297</v>
      </c>
      <c r="E79" s="181">
        <v>42307</v>
      </c>
      <c r="F79" s="71" t="s">
        <v>511</v>
      </c>
      <c r="G79" s="71" t="s">
        <v>505</v>
      </c>
      <c r="H79" s="71" t="s">
        <v>41</v>
      </c>
      <c r="I79" s="71" t="s">
        <v>506</v>
      </c>
      <c r="J79" s="181">
        <v>42307</v>
      </c>
      <c r="K79" s="71" t="s">
        <v>508</v>
      </c>
      <c r="L79"/>
      <c r="M79"/>
      <c r="N79"/>
      <c r="O79"/>
      <c r="P79"/>
      <c r="Q79"/>
    </row>
    <row r="80" spans="1:17">
      <c r="A80"/>
      <c r="B80"/>
      <c r="C80"/>
      <c r="D80"/>
      <c r="E80"/>
      <c r="F80" s="71" t="s">
        <v>504</v>
      </c>
      <c r="G80" s="71" t="s">
        <v>505</v>
      </c>
      <c r="H80" s="71" t="s">
        <v>41</v>
      </c>
      <c r="I80" s="71" t="s">
        <v>506</v>
      </c>
      <c r="J80" s="181">
        <v>42307</v>
      </c>
      <c r="K80" s="71" t="s">
        <v>508</v>
      </c>
      <c r="L80"/>
      <c r="M80"/>
      <c r="N80"/>
      <c r="O80"/>
      <c r="P80"/>
      <c r="Q80"/>
    </row>
    <row r="81" spans="1:17">
      <c r="A81"/>
      <c r="B81"/>
      <c r="C81" s="71" t="s">
        <v>92</v>
      </c>
      <c r="D81" s="181">
        <v>42297</v>
      </c>
      <c r="E81" s="181">
        <v>42307</v>
      </c>
      <c r="F81" s="71" t="s">
        <v>525</v>
      </c>
      <c r="G81" s="71" t="s">
        <v>526</v>
      </c>
      <c r="H81" s="71" t="s">
        <v>41</v>
      </c>
      <c r="I81" s="71" t="s">
        <v>527</v>
      </c>
      <c r="J81" s="181">
        <v>42306</v>
      </c>
      <c r="K81" s="71" t="s">
        <v>528</v>
      </c>
      <c r="L81"/>
      <c r="M81"/>
      <c r="N81"/>
      <c r="O81"/>
      <c r="P81"/>
      <c r="Q81"/>
    </row>
    <row r="82" spans="1:17">
      <c r="A82"/>
      <c r="B82"/>
      <c r="C82"/>
      <c r="D82"/>
      <c r="E82"/>
      <c r="F82" s="71" t="s">
        <v>531</v>
      </c>
      <c r="G82" s="71" t="s">
        <v>526</v>
      </c>
      <c r="H82" s="71" t="s">
        <v>41</v>
      </c>
      <c r="I82" s="71" t="s">
        <v>527</v>
      </c>
      <c r="J82" s="181">
        <v>42306</v>
      </c>
      <c r="K82" s="71" t="s">
        <v>532</v>
      </c>
      <c r="L82"/>
      <c r="M82"/>
      <c r="N82"/>
      <c r="O82"/>
      <c r="P82"/>
      <c r="Q82"/>
    </row>
    <row r="83" spans="1:17">
      <c r="A83"/>
      <c r="B83"/>
      <c r="C83" s="71" t="s">
        <v>38</v>
      </c>
      <c r="D83" s="181">
        <v>42297</v>
      </c>
      <c r="E83" s="181">
        <v>42307</v>
      </c>
      <c r="F83" s="71" t="s">
        <v>514</v>
      </c>
      <c r="G83" s="71" t="s">
        <v>515</v>
      </c>
      <c r="H83" s="71" t="s">
        <v>235</v>
      </c>
      <c r="I83" s="71" t="s">
        <v>516</v>
      </c>
      <c r="J83" s="181">
        <v>42307</v>
      </c>
      <c r="K83" s="71" t="s">
        <v>517</v>
      </c>
      <c r="L83"/>
      <c r="M83"/>
      <c r="N83"/>
      <c r="O83"/>
      <c r="P83"/>
      <c r="Q83"/>
    </row>
    <row r="84" spans="1:17">
      <c r="A84"/>
      <c r="B84"/>
      <c r="C84"/>
      <c r="D84"/>
      <c r="E84"/>
      <c r="F84" s="71" t="s">
        <v>535</v>
      </c>
      <c r="G84" s="71" t="s">
        <v>536</v>
      </c>
      <c r="H84" s="71" t="s">
        <v>269</v>
      </c>
      <c r="I84" s="71" t="s">
        <v>537</v>
      </c>
      <c r="J84" s="181">
        <v>42306</v>
      </c>
      <c r="K84" s="71" t="s">
        <v>539</v>
      </c>
      <c r="L84"/>
      <c r="M84"/>
      <c r="N84"/>
      <c r="O84"/>
      <c r="P84"/>
      <c r="Q84"/>
    </row>
    <row r="85" spans="1:17">
      <c r="A85"/>
      <c r="B85"/>
      <c r="C85"/>
      <c r="D85"/>
      <c r="E85"/>
      <c r="F85" s="71" t="s">
        <v>519</v>
      </c>
      <c r="G85" s="71" t="s">
        <v>520</v>
      </c>
      <c r="H85" s="71" t="s">
        <v>269</v>
      </c>
      <c r="I85" s="71" t="s">
        <v>521</v>
      </c>
      <c r="J85" s="181">
        <v>42306</v>
      </c>
      <c r="K85" s="71" t="s">
        <v>522</v>
      </c>
      <c r="L85"/>
      <c r="M85"/>
      <c r="N85"/>
      <c r="O85"/>
      <c r="P85"/>
      <c r="Q85"/>
    </row>
    <row r="86" spans="1:17">
      <c r="A86" s="181">
        <v>42312</v>
      </c>
      <c r="B86" s="71" t="s">
        <v>469</v>
      </c>
      <c r="C86" s="71" t="s">
        <v>38</v>
      </c>
      <c r="D86" s="181">
        <v>42278</v>
      </c>
      <c r="E86" s="181">
        <v>42323</v>
      </c>
      <c r="F86" s="71" t="s">
        <v>668</v>
      </c>
      <c r="G86" s="71" t="s">
        <v>660</v>
      </c>
      <c r="H86" s="71" t="s">
        <v>269</v>
      </c>
      <c r="I86" s="71" t="s">
        <v>661</v>
      </c>
      <c r="J86" s="181">
        <v>42389</v>
      </c>
      <c r="K86" s="71" t="s">
        <v>669</v>
      </c>
      <c r="L86"/>
      <c r="M86"/>
      <c r="N86"/>
      <c r="O86"/>
      <c r="P86"/>
      <c r="Q86"/>
    </row>
    <row r="87" spans="1:17">
      <c r="A87"/>
      <c r="B87"/>
      <c r="C87"/>
      <c r="D87" s="181">
        <v>42405</v>
      </c>
      <c r="E87" s="181">
        <v>42526</v>
      </c>
      <c r="F87" s="71" t="s">
        <v>1191</v>
      </c>
      <c r="G87" s="71" t="s">
        <v>1192</v>
      </c>
      <c r="H87" s="71" t="s">
        <v>269</v>
      </c>
      <c r="I87" s="71" t="s">
        <v>1193</v>
      </c>
      <c r="J87" s="181">
        <v>42647</v>
      </c>
      <c r="K87" s="71" t="s">
        <v>1195</v>
      </c>
      <c r="L87"/>
      <c r="M87"/>
      <c r="N87"/>
      <c r="O87"/>
      <c r="P87"/>
      <c r="Q87"/>
    </row>
    <row r="88" spans="1:17">
      <c r="A88" s="71" t="s">
        <v>1502</v>
      </c>
      <c r="B88"/>
      <c r="C88"/>
      <c r="D88"/>
      <c r="E88"/>
      <c r="F88"/>
      <c r="G88"/>
      <c r="H88"/>
      <c r="I88"/>
      <c r="J88"/>
      <c r="K88"/>
      <c r="L88"/>
      <c r="M88"/>
      <c r="N88"/>
      <c r="O88"/>
      <c r="P88"/>
      <c r="Q88"/>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Q88"/>
  <sheetViews>
    <sheetView tabSelected="1" zoomScale="93" zoomScaleNormal="93" workbookViewId="0">
      <selection activeCell="C35" sqref="C35"/>
    </sheetView>
  </sheetViews>
  <sheetFormatPr baseColWidth="10" defaultRowHeight="15"/>
  <cols>
    <col min="1" max="1" width="16.625" style="71" customWidth="1"/>
    <col min="2" max="2" width="18.375" style="71" customWidth="1"/>
    <col min="3" max="3" width="15.875" style="71" customWidth="1"/>
    <col min="4" max="4" width="13.5" style="71" bestFit="1" customWidth="1"/>
    <col min="5" max="5" width="15.375" style="71" customWidth="1"/>
    <col min="6" max="6" width="63.25" style="71" customWidth="1"/>
    <col min="7" max="7" width="31.25" style="71" customWidth="1"/>
    <col min="8" max="8" width="15.375" style="71" bestFit="1" customWidth="1"/>
    <col min="9" max="9" width="35.5" style="71" customWidth="1"/>
    <col min="10" max="10" width="13.75" style="71" customWidth="1"/>
    <col min="11" max="11" width="255.625" style="71" bestFit="1" customWidth="1"/>
    <col min="12" max="18" width="4.875" style="71" bestFit="1" customWidth="1"/>
    <col min="19" max="16384" width="11" style="71"/>
  </cols>
  <sheetData>
    <row r="3" spans="1:17">
      <c r="A3"/>
      <c r="B3"/>
      <c r="C3"/>
      <c r="D3"/>
      <c r="E3"/>
      <c r="F3"/>
      <c r="G3"/>
      <c r="H3"/>
      <c r="I3"/>
      <c r="J3"/>
      <c r="K3"/>
      <c r="L3"/>
      <c r="M3"/>
      <c r="N3"/>
      <c r="O3"/>
      <c r="P3"/>
      <c r="Q3"/>
    </row>
    <row r="4" spans="1:17">
      <c r="A4" s="180" t="s">
        <v>20</v>
      </c>
      <c r="B4" s="180" t="s">
        <v>7</v>
      </c>
      <c r="C4" s="180" t="s">
        <v>4</v>
      </c>
      <c r="D4" s="180" t="s">
        <v>12</v>
      </c>
      <c r="E4" s="180" t="s">
        <v>3</v>
      </c>
      <c r="F4" s="180" t="s">
        <v>10</v>
      </c>
      <c r="G4" s="180" t="s">
        <v>11</v>
      </c>
      <c r="H4" s="180" t="s">
        <v>5</v>
      </c>
      <c r="I4" s="180" t="s">
        <v>28</v>
      </c>
      <c r="J4" s="180" t="s">
        <v>29</v>
      </c>
      <c r="K4" s="180" t="s">
        <v>13</v>
      </c>
      <c r="L4"/>
      <c r="M4"/>
      <c r="N4"/>
      <c r="O4"/>
      <c r="P4"/>
      <c r="Q4"/>
    </row>
    <row r="5" spans="1:17">
      <c r="A5" s="181">
        <v>42373</v>
      </c>
      <c r="B5" s="71" t="s">
        <v>35</v>
      </c>
      <c r="C5" s="71" t="s">
        <v>38</v>
      </c>
      <c r="D5" s="181">
        <v>42416</v>
      </c>
      <c r="E5" s="181">
        <v>42536</v>
      </c>
      <c r="F5" s="71" t="s">
        <v>1211</v>
      </c>
      <c r="G5" s="71" t="s">
        <v>1212</v>
      </c>
      <c r="H5" s="71" t="s">
        <v>161</v>
      </c>
      <c r="I5" s="71" t="s">
        <v>1213</v>
      </c>
      <c r="J5" s="181">
        <v>42467</v>
      </c>
      <c r="K5" s="71" t="s">
        <v>1215</v>
      </c>
      <c r="L5"/>
      <c r="M5"/>
      <c r="N5"/>
      <c r="O5"/>
      <c r="P5"/>
      <c r="Q5"/>
    </row>
    <row r="6" spans="1:17">
      <c r="A6" s="181">
        <v>42374</v>
      </c>
      <c r="B6" s="71" t="s">
        <v>35</v>
      </c>
      <c r="C6" s="71" t="s">
        <v>38</v>
      </c>
      <c r="D6" s="181">
        <v>42309</v>
      </c>
      <c r="E6" s="181">
        <v>42369</v>
      </c>
      <c r="F6" s="71" t="s">
        <v>1220</v>
      </c>
      <c r="G6" s="71" t="s">
        <v>1221</v>
      </c>
      <c r="H6" s="71" t="s">
        <v>41</v>
      </c>
      <c r="I6" s="71" t="s">
        <v>1222</v>
      </c>
      <c r="J6" s="181">
        <v>42425</v>
      </c>
      <c r="K6" s="71" t="s">
        <v>1223</v>
      </c>
      <c r="L6"/>
      <c r="M6"/>
      <c r="N6"/>
      <c r="O6"/>
      <c r="P6"/>
      <c r="Q6"/>
    </row>
    <row r="7" spans="1:17">
      <c r="A7"/>
      <c r="B7"/>
      <c r="C7"/>
      <c r="D7"/>
      <c r="E7" s="181">
        <v>42490</v>
      </c>
      <c r="F7" s="71" t="s">
        <v>1229</v>
      </c>
      <c r="G7" s="71" t="s">
        <v>1230</v>
      </c>
      <c r="H7" s="71" t="s">
        <v>41</v>
      </c>
      <c r="I7" s="71" t="s">
        <v>1231</v>
      </c>
      <c r="J7" s="181">
        <v>42426</v>
      </c>
      <c r="K7" s="71" t="s">
        <v>1233</v>
      </c>
      <c r="L7"/>
      <c r="M7"/>
      <c r="N7"/>
      <c r="O7"/>
      <c r="P7"/>
      <c r="Q7"/>
    </row>
    <row r="8" spans="1:17">
      <c r="A8"/>
      <c r="B8"/>
      <c r="C8"/>
      <c r="D8" s="181">
        <v>42387</v>
      </c>
      <c r="E8" s="181">
        <v>42422</v>
      </c>
      <c r="F8" s="71" t="s">
        <v>1247</v>
      </c>
      <c r="G8" s="71" t="s">
        <v>1248</v>
      </c>
      <c r="H8" s="71" t="s">
        <v>269</v>
      </c>
      <c r="I8" s="71" t="s">
        <v>1250</v>
      </c>
      <c r="J8" s="181">
        <v>42426</v>
      </c>
      <c r="K8" s="71" t="s">
        <v>1252</v>
      </c>
      <c r="L8"/>
      <c r="M8"/>
      <c r="N8"/>
      <c r="O8"/>
      <c r="P8"/>
      <c r="Q8"/>
    </row>
    <row r="9" spans="1:17">
      <c r="A9"/>
      <c r="B9"/>
      <c r="C9"/>
      <c r="D9"/>
      <c r="E9"/>
      <c r="F9"/>
      <c r="G9"/>
      <c r="H9"/>
      <c r="I9" s="71" t="s">
        <v>1249</v>
      </c>
      <c r="J9" s="181">
        <v>42426</v>
      </c>
      <c r="K9" s="71" t="s">
        <v>1250</v>
      </c>
      <c r="L9"/>
      <c r="M9"/>
      <c r="N9"/>
      <c r="O9"/>
      <c r="P9"/>
      <c r="Q9"/>
    </row>
    <row r="10" spans="1:17">
      <c r="A10"/>
      <c r="B10"/>
      <c r="C10"/>
      <c r="D10"/>
      <c r="E10"/>
      <c r="F10" s="71" t="s">
        <v>1239</v>
      </c>
      <c r="G10" s="71" t="s">
        <v>1240</v>
      </c>
      <c r="H10" s="71" t="s">
        <v>269</v>
      </c>
      <c r="I10" s="71" t="s">
        <v>1241</v>
      </c>
      <c r="J10" s="181">
        <v>42426</v>
      </c>
      <c r="K10" s="71" t="s">
        <v>1242</v>
      </c>
      <c r="L10"/>
      <c r="M10"/>
      <c r="N10"/>
      <c r="O10"/>
      <c r="P10"/>
      <c r="Q10"/>
    </row>
    <row r="11" spans="1:17">
      <c r="A11" s="181">
        <v>42607</v>
      </c>
      <c r="B11" s="71" t="s">
        <v>1258</v>
      </c>
      <c r="C11" s="71" t="s">
        <v>9</v>
      </c>
      <c r="D11" s="181">
        <v>42612</v>
      </c>
      <c r="E11" s="181">
        <v>42674</v>
      </c>
      <c r="F11" s="71" t="s">
        <v>1260</v>
      </c>
      <c r="G11" s="71" t="s">
        <v>1261</v>
      </c>
      <c r="H11" s="71" t="s">
        <v>1262</v>
      </c>
      <c r="I11" s="71" t="s">
        <v>1263</v>
      </c>
      <c r="J11" s="181">
        <v>42683</v>
      </c>
      <c r="K11" s="71" t="s">
        <v>1264</v>
      </c>
      <c r="L11"/>
      <c r="M11"/>
      <c r="N11"/>
      <c r="O11"/>
      <c r="P11"/>
      <c r="Q11"/>
    </row>
    <row r="12" spans="1:17">
      <c r="A12" s="181">
        <v>42611</v>
      </c>
      <c r="B12" s="71" t="s">
        <v>17</v>
      </c>
      <c r="C12" s="71" t="s">
        <v>1320</v>
      </c>
      <c r="D12" s="181">
        <v>42614</v>
      </c>
      <c r="E12" s="181">
        <v>42735</v>
      </c>
      <c r="F12" s="71" t="s">
        <v>1321</v>
      </c>
      <c r="G12" s="71" t="s">
        <v>1322</v>
      </c>
      <c r="H12" s="71" t="s">
        <v>235</v>
      </c>
      <c r="I12" s="71" t="s">
        <v>1323</v>
      </c>
      <c r="J12" s="181">
        <v>42725</v>
      </c>
      <c r="K12" s="71" t="s">
        <v>1324</v>
      </c>
      <c r="L12"/>
      <c r="M12"/>
      <c r="N12"/>
      <c r="O12"/>
      <c r="P12"/>
      <c r="Q12"/>
    </row>
    <row r="13" spans="1:17">
      <c r="A13"/>
      <c r="B13"/>
      <c r="C13"/>
      <c r="D13"/>
      <c r="E13"/>
      <c r="F13" s="71" t="s">
        <v>1345</v>
      </c>
      <c r="G13" s="71" t="s">
        <v>1346</v>
      </c>
      <c r="H13" s="71" t="s">
        <v>235</v>
      </c>
      <c r="I13" s="71" t="s">
        <v>1347</v>
      </c>
      <c r="J13" s="181">
        <v>42725</v>
      </c>
      <c r="K13" s="71" t="s">
        <v>1349</v>
      </c>
      <c r="L13"/>
      <c r="M13"/>
      <c r="N13"/>
      <c r="O13"/>
      <c r="P13"/>
      <c r="Q13"/>
    </row>
    <row r="14" spans="1:17">
      <c r="A14"/>
      <c r="B14"/>
      <c r="C14"/>
      <c r="D14"/>
      <c r="E14"/>
      <c r="F14" s="71" t="s">
        <v>1351</v>
      </c>
      <c r="G14" s="71" t="s">
        <v>1352</v>
      </c>
      <c r="H14" s="71" t="s">
        <v>235</v>
      </c>
      <c r="I14" s="71" t="s">
        <v>1353</v>
      </c>
      <c r="J14" s="181">
        <v>42725</v>
      </c>
      <c r="K14" s="71" t="s">
        <v>1354</v>
      </c>
      <c r="L14"/>
      <c r="M14"/>
      <c r="N14"/>
      <c r="O14"/>
      <c r="P14"/>
      <c r="Q14"/>
    </row>
    <row r="15" spans="1:17">
      <c r="A15"/>
      <c r="B15"/>
      <c r="C15"/>
      <c r="D15"/>
      <c r="E15"/>
      <c r="F15" s="71" t="s">
        <v>1388</v>
      </c>
      <c r="G15" s="71" t="s">
        <v>1389</v>
      </c>
      <c r="H15" s="71" t="s">
        <v>235</v>
      </c>
      <c r="I15" s="71" t="s">
        <v>1390</v>
      </c>
      <c r="J15" s="181">
        <v>42725</v>
      </c>
      <c r="K15" s="71" t="s">
        <v>1391</v>
      </c>
      <c r="L15"/>
      <c r="M15"/>
      <c r="N15"/>
      <c r="O15"/>
      <c r="P15"/>
      <c r="Q15"/>
    </row>
    <row r="16" spans="1:17">
      <c r="A16"/>
      <c r="B16"/>
      <c r="C16"/>
      <c r="D16"/>
      <c r="E16"/>
      <c r="F16" s="71" t="s">
        <v>1421</v>
      </c>
      <c r="G16" s="71" t="s">
        <v>1422</v>
      </c>
      <c r="H16" s="71" t="s">
        <v>235</v>
      </c>
      <c r="I16" s="71" t="s">
        <v>1359</v>
      </c>
      <c r="J16" s="181">
        <v>42725</v>
      </c>
      <c r="K16" s="71" t="s">
        <v>1423</v>
      </c>
      <c r="L16"/>
      <c r="M16"/>
      <c r="N16"/>
      <c r="O16"/>
      <c r="P16"/>
      <c r="Q16"/>
    </row>
    <row r="17" spans="1:17">
      <c r="A17"/>
      <c r="B17"/>
      <c r="C17" s="71" t="s">
        <v>38</v>
      </c>
      <c r="D17" s="181">
        <v>42614</v>
      </c>
      <c r="E17" s="181">
        <v>42735</v>
      </c>
      <c r="F17" s="71" t="s">
        <v>1306</v>
      </c>
      <c r="G17" s="71" t="s">
        <v>1307</v>
      </c>
      <c r="H17" s="71" t="s">
        <v>235</v>
      </c>
      <c r="I17" s="71" t="s">
        <v>1308</v>
      </c>
      <c r="J17" s="181">
        <v>42725</v>
      </c>
      <c r="K17" s="71" t="s">
        <v>1309</v>
      </c>
      <c r="L17"/>
      <c r="M17"/>
      <c r="N17"/>
      <c r="O17"/>
      <c r="P17"/>
      <c r="Q17"/>
    </row>
    <row r="18" spans="1:17">
      <c r="A18"/>
      <c r="B18"/>
      <c r="C18"/>
      <c r="D18"/>
      <c r="E18"/>
      <c r="F18" s="71" t="s">
        <v>1311</v>
      </c>
      <c r="G18" s="71" t="s">
        <v>1312</v>
      </c>
      <c r="H18" s="71" t="s">
        <v>235</v>
      </c>
      <c r="I18" s="71" t="s">
        <v>1313</v>
      </c>
      <c r="J18" s="181">
        <v>42725</v>
      </c>
      <c r="K18" s="71" t="s">
        <v>1315</v>
      </c>
      <c r="L18"/>
      <c r="M18"/>
      <c r="N18"/>
      <c r="O18"/>
      <c r="P18"/>
      <c r="Q18"/>
    </row>
    <row r="19" spans="1:17">
      <c r="A19" s="181">
        <v>42619</v>
      </c>
      <c r="B19" s="71" t="s">
        <v>35</v>
      </c>
      <c r="C19" s="71" t="s">
        <v>8</v>
      </c>
      <c r="D19" s="181">
        <v>42619</v>
      </c>
      <c r="E19" s="181">
        <v>42735</v>
      </c>
      <c r="F19" s="71" t="s">
        <v>1278</v>
      </c>
      <c r="G19" s="71" t="s">
        <v>1279</v>
      </c>
      <c r="H19" s="71" t="s">
        <v>269</v>
      </c>
      <c r="I19" s="71" t="s">
        <v>1280</v>
      </c>
      <c r="J19" s="181">
        <v>42671</v>
      </c>
      <c r="K19" s="71" t="s">
        <v>1281</v>
      </c>
      <c r="L19"/>
      <c r="M19"/>
      <c r="N19"/>
      <c r="O19"/>
      <c r="P19"/>
      <c r="Q19"/>
    </row>
    <row r="20" spans="1:17">
      <c r="A20"/>
      <c r="B20"/>
      <c r="C20"/>
      <c r="D20"/>
      <c r="E20"/>
      <c r="F20" s="71" t="s">
        <v>1272</v>
      </c>
      <c r="G20" s="71" t="s">
        <v>1273</v>
      </c>
      <c r="H20" s="71" t="s">
        <v>1262</v>
      </c>
      <c r="I20" s="71" t="s">
        <v>1274</v>
      </c>
      <c r="J20" s="181">
        <v>42671</v>
      </c>
      <c r="K20" s="71" t="s">
        <v>1276</v>
      </c>
      <c r="L20"/>
      <c r="M20"/>
      <c r="N20"/>
      <c r="O20"/>
      <c r="P20"/>
      <c r="Q20"/>
    </row>
    <row r="21" spans="1:17">
      <c r="A21" s="181">
        <v>42625</v>
      </c>
      <c r="B21" s="71" t="s">
        <v>17</v>
      </c>
      <c r="C21" s="71" t="s">
        <v>92</v>
      </c>
      <c r="D21" s="181">
        <v>42653</v>
      </c>
      <c r="E21" s="181">
        <v>42735</v>
      </c>
      <c r="F21" s="71" t="s">
        <v>1496</v>
      </c>
      <c r="G21" s="71" t="s">
        <v>1497</v>
      </c>
      <c r="H21" s="71" t="s">
        <v>41</v>
      </c>
      <c r="I21" s="71" t="s">
        <v>1498</v>
      </c>
      <c r="J21" s="181">
        <v>42734</v>
      </c>
      <c r="K21" s="71" t="s">
        <v>1499</v>
      </c>
      <c r="L21"/>
      <c r="M21"/>
      <c r="N21"/>
      <c r="O21"/>
      <c r="P21"/>
      <c r="Q21"/>
    </row>
    <row r="22" spans="1:17">
      <c r="A22" s="181">
        <v>42628</v>
      </c>
      <c r="B22" s="71" t="s">
        <v>35</v>
      </c>
      <c r="C22" s="71" t="s">
        <v>38</v>
      </c>
      <c r="D22" s="181">
        <v>42628</v>
      </c>
      <c r="E22" s="181">
        <v>42735</v>
      </c>
      <c r="F22" s="71" t="s">
        <v>1301</v>
      </c>
      <c r="G22" s="71" t="s">
        <v>1295</v>
      </c>
      <c r="H22" s="71" t="s">
        <v>235</v>
      </c>
      <c r="I22" s="71" t="s">
        <v>1296</v>
      </c>
      <c r="J22" s="181">
        <v>42726</v>
      </c>
      <c r="K22" s="71" t="s">
        <v>1297</v>
      </c>
      <c r="L22"/>
      <c r="M22"/>
      <c r="N22"/>
      <c r="O22"/>
      <c r="P22"/>
      <c r="Q22"/>
    </row>
    <row r="23" spans="1:17">
      <c r="A23"/>
      <c r="B23"/>
      <c r="C23"/>
      <c r="D23"/>
      <c r="E23"/>
      <c r="F23" s="71" t="s">
        <v>1294</v>
      </c>
      <c r="G23" s="71" t="s">
        <v>1295</v>
      </c>
      <c r="H23" s="71" t="s">
        <v>235</v>
      </c>
      <c r="I23" s="71" t="s">
        <v>1296</v>
      </c>
      <c r="J23" s="181">
        <v>42726</v>
      </c>
      <c r="K23" s="71" t="s">
        <v>1297</v>
      </c>
      <c r="L23"/>
      <c r="M23"/>
      <c r="N23"/>
      <c r="O23"/>
      <c r="P23"/>
      <c r="Q23"/>
    </row>
    <row r="24" spans="1:17">
      <c r="A24"/>
      <c r="B24"/>
      <c r="C24"/>
      <c r="D24"/>
      <c r="E24"/>
      <c r="F24" s="71" t="s">
        <v>1284</v>
      </c>
      <c r="G24" s="71" t="s">
        <v>1285</v>
      </c>
      <c r="H24" s="71" t="s">
        <v>235</v>
      </c>
      <c r="I24" s="71" t="s">
        <v>1286</v>
      </c>
      <c r="J24" s="181">
        <v>42635</v>
      </c>
      <c r="K24" s="71" t="s">
        <v>1288</v>
      </c>
      <c r="L24"/>
      <c r="M24"/>
      <c r="N24"/>
      <c r="O24"/>
      <c r="P24"/>
      <c r="Q24"/>
    </row>
    <row r="25" spans="1:17">
      <c r="A25" s="181">
        <v>42648</v>
      </c>
      <c r="B25" s="71" t="s">
        <v>17</v>
      </c>
      <c r="C25" s="71" t="s">
        <v>1462</v>
      </c>
      <c r="D25" s="181">
        <v>42695</v>
      </c>
      <c r="E25" s="181">
        <v>42735</v>
      </c>
      <c r="F25" s="71" t="s">
        <v>1479</v>
      </c>
      <c r="G25" s="71" t="s">
        <v>1480</v>
      </c>
      <c r="H25" s="71" t="s">
        <v>235</v>
      </c>
      <c r="I25" s="71" t="s">
        <v>1481</v>
      </c>
      <c r="J25" s="181">
        <v>42797</v>
      </c>
      <c r="K25" s="71" t="s">
        <v>1482</v>
      </c>
      <c r="L25"/>
      <c r="M25"/>
      <c r="N25"/>
      <c r="O25"/>
      <c r="P25"/>
      <c r="Q25"/>
    </row>
    <row r="26" spans="1:17">
      <c r="A26"/>
      <c r="B26"/>
      <c r="C26"/>
      <c r="D26"/>
      <c r="E26"/>
      <c r="F26" s="71" t="s">
        <v>1463</v>
      </c>
      <c r="G26" s="71" t="s">
        <v>1464</v>
      </c>
      <c r="H26" s="71" t="s">
        <v>235</v>
      </c>
      <c r="I26" s="71" t="s">
        <v>1465</v>
      </c>
      <c r="J26" s="181">
        <v>42732</v>
      </c>
      <c r="K26" s="71" t="s">
        <v>1466</v>
      </c>
      <c r="L26"/>
      <c r="M26"/>
      <c r="N26"/>
      <c r="O26"/>
      <c r="P26"/>
      <c r="Q26"/>
    </row>
    <row r="27" spans="1:17">
      <c r="A27"/>
      <c r="B27"/>
      <c r="C27"/>
      <c r="D27"/>
      <c r="E27"/>
      <c r="F27" s="71" t="s">
        <v>1490</v>
      </c>
      <c r="G27" s="71" t="s">
        <v>1491</v>
      </c>
      <c r="H27" s="71" t="s">
        <v>235</v>
      </c>
      <c r="I27" s="71" t="s">
        <v>1492</v>
      </c>
      <c r="J27" s="181">
        <v>42710</v>
      </c>
      <c r="K27" s="71" t="s">
        <v>1493</v>
      </c>
      <c r="L27"/>
      <c r="M27"/>
      <c r="N27"/>
      <c r="O27"/>
      <c r="P27"/>
      <c r="Q27"/>
    </row>
    <row r="28" spans="1:17">
      <c r="A28"/>
      <c r="B28"/>
      <c r="C28"/>
      <c r="D28"/>
      <c r="E28"/>
      <c r="F28" s="71" t="s">
        <v>1469</v>
      </c>
      <c r="G28" s="71" t="s">
        <v>1470</v>
      </c>
      <c r="H28" s="71" t="s">
        <v>235</v>
      </c>
      <c r="I28" s="71" t="s">
        <v>1471</v>
      </c>
      <c r="J28" s="181">
        <v>42797</v>
      </c>
      <c r="K28" s="71" t="s">
        <v>1472</v>
      </c>
      <c r="L28"/>
      <c r="M28"/>
      <c r="N28"/>
      <c r="O28"/>
      <c r="P28"/>
      <c r="Q28"/>
    </row>
    <row r="29" spans="1:17">
      <c r="A29"/>
      <c r="B29"/>
      <c r="C29"/>
      <c r="D29"/>
      <c r="E29"/>
      <c r="F29" s="71" t="s">
        <v>1485</v>
      </c>
      <c r="G29" s="71" t="s">
        <v>1486</v>
      </c>
      <c r="H29" s="71" t="s">
        <v>235</v>
      </c>
      <c r="I29" s="71" t="s">
        <v>1487</v>
      </c>
      <c r="J29" s="181">
        <v>42797</v>
      </c>
      <c r="K29" s="71" t="s">
        <v>1488</v>
      </c>
      <c r="L29"/>
      <c r="M29"/>
      <c r="N29"/>
      <c r="O29"/>
      <c r="P29"/>
      <c r="Q29"/>
    </row>
    <row r="30" spans="1:17">
      <c r="A30"/>
      <c r="B30"/>
      <c r="C30"/>
      <c r="D30"/>
      <c r="E30"/>
      <c r="F30" s="71" t="s">
        <v>1473</v>
      </c>
      <c r="G30" s="71" t="s">
        <v>1474</v>
      </c>
      <c r="H30" s="71" t="s">
        <v>235</v>
      </c>
      <c r="I30" s="71" t="s">
        <v>1475</v>
      </c>
      <c r="J30" s="181">
        <v>42797</v>
      </c>
      <c r="K30" s="71" t="s">
        <v>1476</v>
      </c>
      <c r="L30"/>
      <c r="M30"/>
      <c r="N30"/>
      <c r="O30"/>
      <c r="P30"/>
      <c r="Q30"/>
    </row>
    <row r="31" spans="1:17">
      <c r="A31" s="71" t="s">
        <v>1502</v>
      </c>
      <c r="B31"/>
      <c r="C31"/>
      <c r="D31"/>
      <c r="E31"/>
      <c r="F31"/>
      <c r="G31"/>
      <c r="H31"/>
      <c r="I31"/>
      <c r="J31"/>
      <c r="K31"/>
      <c r="L31"/>
      <c r="M31"/>
      <c r="N31"/>
      <c r="O31"/>
      <c r="P31"/>
      <c r="Q31"/>
    </row>
    <row r="32" spans="1:17">
      <c r="A32"/>
      <c r="B32"/>
      <c r="C32"/>
      <c r="D32"/>
      <c r="E32"/>
      <c r="F32"/>
      <c r="G32"/>
      <c r="H32"/>
      <c r="I32"/>
      <c r="J32"/>
      <c r="K32"/>
      <c r="L32"/>
      <c r="M32"/>
      <c r="N32"/>
      <c r="O32"/>
      <c r="P32"/>
      <c r="Q32"/>
    </row>
    <row r="33" spans="1:17">
      <c r="A33"/>
      <c r="B33"/>
      <c r="C33"/>
      <c r="D33"/>
      <c r="E33"/>
      <c r="F33"/>
      <c r="G33"/>
      <c r="H33"/>
      <c r="I33"/>
      <c r="J33"/>
      <c r="K33"/>
      <c r="L33"/>
      <c r="M33"/>
      <c r="N33"/>
      <c r="O33"/>
      <c r="P33"/>
      <c r="Q33"/>
    </row>
    <row r="34" spans="1:17">
      <c r="A34"/>
      <c r="B34"/>
      <c r="C34"/>
      <c r="D34"/>
      <c r="E34"/>
      <c r="F34"/>
      <c r="G34"/>
      <c r="H34"/>
      <c r="I34"/>
      <c r="J34"/>
      <c r="K34"/>
      <c r="L34"/>
      <c r="M34"/>
      <c r="N34"/>
      <c r="O34"/>
      <c r="P34"/>
      <c r="Q34"/>
    </row>
    <row r="35" spans="1:17">
      <c r="A35"/>
      <c r="B35"/>
      <c r="C35"/>
      <c r="D35"/>
      <c r="E35"/>
      <c r="F35"/>
      <c r="G35"/>
      <c r="H35"/>
      <c r="I35"/>
      <c r="J35"/>
      <c r="K35"/>
      <c r="L35"/>
      <c r="M35"/>
      <c r="N35"/>
      <c r="O35"/>
      <c r="P35"/>
      <c r="Q35"/>
    </row>
    <row r="36" spans="1:17">
      <c r="A36"/>
      <c r="B36"/>
      <c r="C36"/>
      <c r="D36"/>
      <c r="E36"/>
      <c r="F36"/>
      <c r="G36"/>
      <c r="H36"/>
      <c r="I36"/>
      <c r="J36"/>
      <c r="K36"/>
      <c r="L36"/>
      <c r="M36"/>
      <c r="N36"/>
      <c r="O36"/>
      <c r="P36"/>
      <c r="Q36"/>
    </row>
    <row r="37" spans="1:17">
      <c r="A37"/>
      <c r="B37"/>
      <c r="C37"/>
      <c r="D37"/>
      <c r="E37"/>
      <c r="F37"/>
      <c r="G37"/>
      <c r="H37"/>
      <c r="I37"/>
      <c r="J37"/>
      <c r="K37"/>
      <c r="L37"/>
      <c r="M37"/>
      <c r="N37"/>
      <c r="O37"/>
      <c r="P37"/>
      <c r="Q37"/>
    </row>
    <row r="38" spans="1:17">
      <c r="A38"/>
      <c r="B38"/>
      <c r="C38"/>
      <c r="D38"/>
      <c r="E38"/>
      <c r="F38"/>
      <c r="G38"/>
      <c r="H38"/>
      <c r="I38"/>
      <c r="J38"/>
      <c r="K38"/>
      <c r="L38"/>
      <c r="M38"/>
      <c r="N38"/>
      <c r="O38"/>
      <c r="P38"/>
      <c r="Q38"/>
    </row>
    <row r="39" spans="1:17">
      <c r="A39"/>
      <c r="B39"/>
      <c r="C39"/>
      <c r="D39"/>
      <c r="E39"/>
      <c r="F39"/>
      <c r="G39"/>
      <c r="H39"/>
      <c r="I39"/>
      <c r="J39"/>
      <c r="K39"/>
      <c r="L39"/>
      <c r="M39"/>
      <c r="N39"/>
      <c r="O39"/>
      <c r="P39"/>
      <c r="Q39"/>
    </row>
    <row r="40" spans="1:17">
      <c r="A40"/>
      <c r="B40"/>
      <c r="C40"/>
      <c r="D40"/>
      <c r="E40"/>
      <c r="F40"/>
      <c r="G40"/>
      <c r="H40"/>
      <c r="I40"/>
      <c r="J40"/>
      <c r="K40"/>
      <c r="L40"/>
      <c r="M40"/>
      <c r="N40"/>
      <c r="O40"/>
      <c r="P40"/>
      <c r="Q40"/>
    </row>
    <row r="41" spans="1:17">
      <c r="A41"/>
      <c r="B41"/>
      <c r="C41"/>
      <c r="D41"/>
      <c r="E41"/>
      <c r="F41"/>
      <c r="G41"/>
      <c r="H41"/>
      <c r="I41"/>
      <c r="J41"/>
      <c r="K41"/>
      <c r="L41"/>
      <c r="M41"/>
      <c r="N41"/>
      <c r="O41"/>
      <c r="P41"/>
      <c r="Q41"/>
    </row>
    <row r="42" spans="1:17">
      <c r="A42"/>
      <c r="B42"/>
      <c r="C42"/>
      <c r="D42"/>
      <c r="E42"/>
      <c r="F42"/>
      <c r="G42"/>
      <c r="H42"/>
      <c r="I42"/>
      <c r="J42"/>
      <c r="K42"/>
      <c r="L42"/>
      <c r="M42"/>
      <c r="N42"/>
      <c r="O42"/>
      <c r="P42"/>
      <c r="Q42"/>
    </row>
    <row r="43" spans="1:17">
      <c r="A43"/>
      <c r="B43"/>
      <c r="C43"/>
      <c r="D43"/>
      <c r="E43"/>
      <c r="F43"/>
      <c r="G43"/>
      <c r="H43"/>
      <c r="I43"/>
      <c r="J43"/>
      <c r="K43"/>
      <c r="L43"/>
      <c r="M43"/>
      <c r="N43"/>
      <c r="O43"/>
      <c r="P43"/>
      <c r="Q43"/>
    </row>
    <row r="44" spans="1:17">
      <c r="A44"/>
      <c r="B44"/>
      <c r="C44"/>
      <c r="D44"/>
      <c r="E44"/>
      <c r="F44"/>
      <c r="G44"/>
      <c r="H44"/>
      <c r="I44"/>
      <c r="J44"/>
      <c r="K44"/>
      <c r="L44"/>
      <c r="M44"/>
      <c r="N44"/>
      <c r="O44"/>
      <c r="P44"/>
      <c r="Q44"/>
    </row>
    <row r="45" spans="1:17">
      <c r="A45"/>
      <c r="B45"/>
      <c r="C45"/>
      <c r="D45"/>
      <c r="E45"/>
      <c r="F45"/>
      <c r="G45"/>
      <c r="H45"/>
      <c r="I45"/>
      <c r="J45"/>
      <c r="K45"/>
      <c r="L45"/>
      <c r="M45"/>
      <c r="N45"/>
      <c r="O45"/>
      <c r="P45"/>
      <c r="Q45"/>
    </row>
    <row r="46" spans="1:17">
      <c r="A46"/>
      <c r="B46"/>
      <c r="C46"/>
      <c r="D46"/>
      <c r="E46"/>
      <c r="F46"/>
      <c r="G46"/>
      <c r="H46"/>
      <c r="I46"/>
      <c r="J46"/>
      <c r="K46"/>
      <c r="L46"/>
      <c r="M46"/>
      <c r="N46"/>
      <c r="O46"/>
      <c r="P46"/>
      <c r="Q46"/>
    </row>
    <row r="47" spans="1:17">
      <c r="A47"/>
      <c r="B47"/>
      <c r="C47"/>
      <c r="D47"/>
      <c r="E47"/>
      <c r="F47"/>
      <c r="G47"/>
      <c r="H47"/>
      <c r="I47"/>
      <c r="J47"/>
      <c r="K47"/>
      <c r="L47"/>
      <c r="M47"/>
      <c r="N47"/>
      <c r="O47"/>
      <c r="P47"/>
      <c r="Q47"/>
    </row>
    <row r="48" spans="1:17">
      <c r="A48"/>
      <c r="B48"/>
      <c r="C48"/>
      <c r="D48"/>
      <c r="E48"/>
      <c r="F48"/>
      <c r="G48"/>
      <c r="H48"/>
      <c r="I48"/>
      <c r="J48"/>
      <c r="K48"/>
      <c r="L48"/>
      <c r="M48"/>
      <c r="N48"/>
      <c r="O48"/>
      <c r="P48"/>
      <c r="Q48"/>
    </row>
    <row r="49" spans="1:17">
      <c r="A49"/>
      <c r="B49"/>
      <c r="C49"/>
      <c r="D49"/>
      <c r="E49"/>
      <c r="F49"/>
      <c r="G49"/>
      <c r="H49"/>
      <c r="I49"/>
      <c r="J49"/>
      <c r="K49"/>
      <c r="L49"/>
      <c r="M49"/>
      <c r="N49"/>
      <c r="O49"/>
      <c r="P49"/>
      <c r="Q49"/>
    </row>
    <row r="50" spans="1:17">
      <c r="A50"/>
      <c r="B50"/>
      <c r="C50"/>
      <c r="D50"/>
      <c r="E50"/>
      <c r="F50"/>
      <c r="G50"/>
      <c r="H50"/>
      <c r="I50"/>
      <c r="J50"/>
      <c r="K50"/>
      <c r="L50"/>
      <c r="M50"/>
      <c r="N50"/>
      <c r="O50"/>
      <c r="P50"/>
      <c r="Q50"/>
    </row>
    <row r="51" spans="1:17">
      <c r="A51"/>
      <c r="B51"/>
      <c r="C51"/>
      <c r="D51"/>
      <c r="E51"/>
      <c r="F51"/>
      <c r="G51"/>
      <c r="H51"/>
      <c r="I51"/>
      <c r="J51"/>
      <c r="K51"/>
      <c r="L51"/>
      <c r="M51"/>
      <c r="N51"/>
      <c r="O51"/>
      <c r="P51"/>
      <c r="Q51"/>
    </row>
    <row r="52" spans="1:17">
      <c r="A52"/>
      <c r="B52"/>
      <c r="C52"/>
      <c r="D52"/>
      <c r="E52"/>
      <c r="F52"/>
      <c r="G52"/>
      <c r="H52"/>
      <c r="I52"/>
      <c r="J52"/>
      <c r="K52"/>
      <c r="L52"/>
      <c r="M52"/>
      <c r="N52"/>
      <c r="O52"/>
      <c r="P52"/>
      <c r="Q52"/>
    </row>
    <row r="53" spans="1:17">
      <c r="A53"/>
      <c r="B53"/>
      <c r="C53"/>
      <c r="D53"/>
      <c r="E53"/>
      <c r="F53"/>
      <c r="G53"/>
      <c r="H53"/>
      <c r="I53"/>
      <c r="J53"/>
      <c r="K53"/>
      <c r="L53"/>
      <c r="M53"/>
      <c r="N53"/>
      <c r="O53"/>
      <c r="P53"/>
      <c r="Q53"/>
    </row>
    <row r="54" spans="1:17">
      <c r="A54"/>
      <c r="B54"/>
      <c r="C54"/>
      <c r="D54"/>
      <c r="E54"/>
      <c r="F54"/>
      <c r="G54"/>
      <c r="H54"/>
      <c r="I54"/>
      <c r="J54"/>
      <c r="K54"/>
      <c r="L54"/>
      <c r="M54"/>
      <c r="N54"/>
      <c r="O54"/>
      <c r="P54"/>
      <c r="Q54"/>
    </row>
    <row r="55" spans="1:17">
      <c r="A55"/>
      <c r="B55"/>
      <c r="C55"/>
      <c r="D55"/>
      <c r="E55"/>
      <c r="F55"/>
      <c r="G55"/>
      <c r="H55"/>
      <c r="I55"/>
      <c r="J55"/>
      <c r="K55"/>
      <c r="L55"/>
      <c r="M55"/>
      <c r="N55"/>
      <c r="O55"/>
      <c r="P55"/>
      <c r="Q55"/>
    </row>
    <row r="56" spans="1:17">
      <c r="A56"/>
      <c r="B56"/>
      <c r="C56"/>
      <c r="D56"/>
      <c r="E56"/>
      <c r="F56"/>
      <c r="G56"/>
      <c r="H56"/>
      <c r="I56"/>
      <c r="J56"/>
      <c r="K56"/>
      <c r="L56"/>
      <c r="M56"/>
      <c r="N56"/>
      <c r="O56"/>
      <c r="P56"/>
      <c r="Q56"/>
    </row>
    <row r="57" spans="1:17">
      <c r="A57"/>
      <c r="B57"/>
      <c r="C57"/>
      <c r="D57"/>
      <c r="E57"/>
      <c r="F57"/>
      <c r="G57"/>
      <c r="H57"/>
      <c r="I57"/>
      <c r="J57"/>
      <c r="K57"/>
      <c r="L57"/>
      <c r="M57"/>
      <c r="N57"/>
      <c r="O57"/>
      <c r="P57"/>
      <c r="Q57"/>
    </row>
    <row r="58" spans="1:17">
      <c r="A58"/>
      <c r="B58"/>
      <c r="C58"/>
      <c r="D58"/>
      <c r="E58"/>
      <c r="F58"/>
      <c r="G58"/>
      <c r="H58"/>
      <c r="I58"/>
      <c r="J58"/>
      <c r="K58"/>
      <c r="L58"/>
      <c r="M58"/>
      <c r="N58"/>
      <c r="O58"/>
      <c r="P58"/>
      <c r="Q58"/>
    </row>
    <row r="59" spans="1:17">
      <c r="A59"/>
      <c r="B59"/>
      <c r="C59"/>
      <c r="D59"/>
      <c r="E59"/>
      <c r="F59"/>
      <c r="G59"/>
      <c r="H59"/>
      <c r="I59"/>
      <c r="J59"/>
      <c r="K59"/>
      <c r="L59"/>
      <c r="M59"/>
      <c r="N59"/>
      <c r="O59"/>
      <c r="P59"/>
      <c r="Q59"/>
    </row>
    <row r="60" spans="1:17">
      <c r="A60"/>
      <c r="B60"/>
      <c r="C60"/>
      <c r="D60"/>
      <c r="E60"/>
      <c r="F60"/>
      <c r="G60"/>
      <c r="H60"/>
      <c r="I60"/>
      <c r="J60"/>
      <c r="K60"/>
      <c r="L60"/>
      <c r="M60"/>
      <c r="N60"/>
      <c r="O60"/>
      <c r="P60"/>
      <c r="Q60"/>
    </row>
    <row r="61" spans="1:17">
      <c r="A61"/>
      <c r="B61"/>
      <c r="C61"/>
      <c r="D61"/>
      <c r="E61"/>
      <c r="F61"/>
      <c r="G61"/>
      <c r="H61"/>
      <c r="I61"/>
      <c r="J61"/>
      <c r="K61"/>
      <c r="L61"/>
      <c r="M61"/>
      <c r="N61"/>
      <c r="O61"/>
      <c r="P61"/>
      <c r="Q61"/>
    </row>
    <row r="62" spans="1:17">
      <c r="A62"/>
      <c r="B62"/>
      <c r="C62"/>
      <c r="D62"/>
      <c r="E62"/>
      <c r="F62"/>
      <c r="G62"/>
      <c r="H62"/>
      <c r="I62"/>
      <c r="J62"/>
      <c r="K62"/>
      <c r="L62"/>
      <c r="M62"/>
      <c r="N62"/>
      <c r="O62"/>
      <c r="P62"/>
      <c r="Q62"/>
    </row>
    <row r="63" spans="1:17">
      <c r="A63"/>
      <c r="B63"/>
      <c r="C63"/>
      <c r="D63"/>
      <c r="E63"/>
      <c r="F63"/>
      <c r="G63"/>
      <c r="H63"/>
      <c r="I63"/>
      <c r="J63"/>
      <c r="K63"/>
      <c r="L63"/>
      <c r="M63"/>
      <c r="N63"/>
      <c r="O63"/>
      <c r="P63"/>
      <c r="Q63"/>
    </row>
    <row r="64" spans="1:17">
      <c r="A64"/>
      <c r="B64"/>
      <c r="C64"/>
      <c r="D64"/>
      <c r="E64"/>
      <c r="F64"/>
      <c r="G64"/>
      <c r="H64"/>
      <c r="I64"/>
      <c r="J64"/>
      <c r="K64"/>
      <c r="L64"/>
      <c r="M64"/>
      <c r="N64"/>
      <c r="O64"/>
      <c r="P64"/>
      <c r="Q64"/>
    </row>
    <row r="65" spans="1:17">
      <c r="A65"/>
      <c r="B65"/>
      <c r="C65"/>
      <c r="D65"/>
      <c r="E65"/>
      <c r="F65"/>
      <c r="G65"/>
      <c r="H65"/>
      <c r="I65"/>
      <c r="J65"/>
      <c r="K65"/>
      <c r="L65"/>
      <c r="M65"/>
      <c r="N65"/>
      <c r="O65"/>
      <c r="P65"/>
      <c r="Q65"/>
    </row>
    <row r="66" spans="1:17">
      <c r="A66"/>
      <c r="B66"/>
      <c r="C66"/>
      <c r="D66"/>
      <c r="E66"/>
      <c r="F66"/>
      <c r="G66"/>
      <c r="H66"/>
      <c r="I66"/>
      <c r="J66"/>
      <c r="K66"/>
      <c r="L66"/>
      <c r="M66"/>
      <c r="N66"/>
      <c r="O66"/>
      <c r="P66"/>
      <c r="Q66"/>
    </row>
    <row r="67" spans="1:17">
      <c r="A67"/>
      <c r="B67"/>
      <c r="C67"/>
      <c r="D67"/>
      <c r="E67"/>
      <c r="F67"/>
      <c r="G67"/>
      <c r="H67"/>
      <c r="I67"/>
      <c r="J67"/>
      <c r="K67"/>
      <c r="L67"/>
      <c r="M67"/>
      <c r="N67"/>
      <c r="O67"/>
      <c r="P67"/>
      <c r="Q67"/>
    </row>
    <row r="68" spans="1:17">
      <c r="A68"/>
      <c r="B68"/>
      <c r="C68"/>
      <c r="D68"/>
      <c r="E68"/>
      <c r="F68"/>
      <c r="G68"/>
      <c r="H68"/>
      <c r="I68"/>
      <c r="J68"/>
      <c r="K68"/>
      <c r="L68"/>
      <c r="M68"/>
      <c r="N68"/>
      <c r="O68"/>
      <c r="P68"/>
      <c r="Q68"/>
    </row>
    <row r="69" spans="1:17">
      <c r="A69"/>
      <c r="B69"/>
      <c r="C69"/>
      <c r="D69"/>
      <c r="E69"/>
      <c r="F69"/>
      <c r="G69"/>
      <c r="H69"/>
      <c r="I69"/>
      <c r="J69"/>
      <c r="K69"/>
      <c r="L69"/>
      <c r="M69"/>
      <c r="N69"/>
      <c r="O69"/>
      <c r="P69"/>
      <c r="Q69"/>
    </row>
    <row r="70" spans="1:17">
      <c r="A70"/>
      <c r="B70"/>
      <c r="C70"/>
      <c r="D70"/>
      <c r="E70"/>
      <c r="F70"/>
      <c r="G70"/>
      <c r="H70"/>
      <c r="I70"/>
      <c r="J70"/>
      <c r="K70"/>
      <c r="L70"/>
      <c r="M70"/>
      <c r="N70"/>
      <c r="O70"/>
      <c r="P70"/>
      <c r="Q70"/>
    </row>
    <row r="71" spans="1:17">
      <c r="A71"/>
      <c r="B71"/>
      <c r="C71"/>
      <c r="D71"/>
      <c r="E71"/>
      <c r="F71"/>
      <c r="G71"/>
      <c r="H71"/>
      <c r="I71"/>
      <c r="J71"/>
      <c r="K71"/>
      <c r="L71"/>
      <c r="M71"/>
      <c r="N71"/>
      <c r="O71"/>
      <c r="P71"/>
      <c r="Q71"/>
    </row>
    <row r="72" spans="1:17">
      <c r="A72"/>
      <c r="B72"/>
      <c r="C72"/>
      <c r="D72"/>
      <c r="E72"/>
      <c r="F72"/>
      <c r="G72"/>
      <c r="H72"/>
      <c r="I72"/>
      <c r="J72"/>
      <c r="K72"/>
      <c r="L72"/>
      <c r="M72"/>
      <c r="N72"/>
      <c r="O72"/>
      <c r="P72"/>
      <c r="Q72"/>
    </row>
    <row r="73" spans="1:17">
      <c r="A73"/>
      <c r="B73"/>
      <c r="C73"/>
      <c r="D73"/>
      <c r="E73"/>
      <c r="F73"/>
      <c r="G73"/>
      <c r="H73"/>
      <c r="I73"/>
      <c r="J73"/>
      <c r="K73"/>
      <c r="L73"/>
      <c r="M73"/>
      <c r="N73"/>
      <c r="O73"/>
      <c r="P73"/>
      <c r="Q73"/>
    </row>
    <row r="74" spans="1:17">
      <c r="A74"/>
      <c r="B74"/>
      <c r="C74"/>
      <c r="D74"/>
      <c r="E74"/>
      <c r="F74"/>
      <c r="G74"/>
      <c r="H74"/>
      <c r="I74"/>
      <c r="J74"/>
      <c r="K74"/>
      <c r="L74"/>
      <c r="M74"/>
      <c r="N74"/>
      <c r="O74"/>
      <c r="P74"/>
      <c r="Q74"/>
    </row>
    <row r="75" spans="1:17">
      <c r="A75"/>
      <c r="B75"/>
      <c r="C75"/>
      <c r="D75"/>
      <c r="E75"/>
      <c r="F75"/>
      <c r="G75"/>
      <c r="H75"/>
      <c r="I75"/>
      <c r="J75"/>
      <c r="K75"/>
      <c r="L75"/>
      <c r="M75"/>
      <c r="N75"/>
      <c r="O75"/>
      <c r="P75"/>
      <c r="Q75"/>
    </row>
    <row r="76" spans="1:17">
      <c r="A76"/>
      <c r="B76"/>
      <c r="C76"/>
      <c r="D76"/>
      <c r="E76"/>
      <c r="F76"/>
      <c r="G76"/>
      <c r="H76"/>
      <c r="I76"/>
      <c r="J76"/>
      <c r="K76"/>
      <c r="L76"/>
      <c r="M76"/>
      <c r="N76"/>
      <c r="O76"/>
      <c r="P76"/>
      <c r="Q76"/>
    </row>
    <row r="77" spans="1:17">
      <c r="A77"/>
      <c r="B77"/>
      <c r="C77"/>
      <c r="D77"/>
      <c r="E77"/>
      <c r="F77"/>
      <c r="G77"/>
      <c r="H77"/>
      <c r="I77"/>
      <c r="J77"/>
      <c r="K77"/>
      <c r="L77"/>
      <c r="M77"/>
      <c r="N77"/>
      <c r="O77"/>
      <c r="P77"/>
      <c r="Q77"/>
    </row>
    <row r="78" spans="1:17">
      <c r="A78"/>
      <c r="B78"/>
      <c r="C78"/>
      <c r="D78"/>
      <c r="E78"/>
      <c r="F78"/>
      <c r="G78"/>
      <c r="H78"/>
      <c r="I78"/>
      <c r="J78"/>
      <c r="K78"/>
      <c r="L78"/>
      <c r="M78"/>
      <c r="N78"/>
      <c r="O78"/>
      <c r="P78"/>
      <c r="Q78"/>
    </row>
    <row r="79" spans="1:17">
      <c r="A79"/>
      <c r="B79"/>
      <c r="C79"/>
      <c r="D79"/>
      <c r="E79"/>
      <c r="F79"/>
      <c r="G79"/>
      <c r="H79"/>
      <c r="I79"/>
      <c r="J79"/>
      <c r="K79"/>
      <c r="L79"/>
      <c r="M79"/>
      <c r="N79"/>
      <c r="O79"/>
      <c r="P79"/>
      <c r="Q79"/>
    </row>
    <row r="80" spans="1:17">
      <c r="A80"/>
      <c r="B80"/>
      <c r="C80"/>
      <c r="D80"/>
      <c r="E80"/>
      <c r="F80"/>
      <c r="G80"/>
      <c r="H80"/>
      <c r="I80"/>
      <c r="J80"/>
      <c r="K80"/>
      <c r="L80"/>
      <c r="M80"/>
      <c r="N80"/>
      <c r="O80"/>
      <c r="P80"/>
      <c r="Q80"/>
    </row>
    <row r="81" spans="1:17">
      <c r="A81"/>
      <c r="B81"/>
      <c r="C81"/>
      <c r="D81"/>
      <c r="E81"/>
      <c r="F81"/>
      <c r="G81"/>
      <c r="H81"/>
      <c r="I81"/>
      <c r="J81"/>
      <c r="K81"/>
      <c r="L81"/>
      <c r="M81"/>
      <c r="N81"/>
      <c r="O81"/>
      <c r="P81"/>
      <c r="Q81"/>
    </row>
    <row r="82" spans="1:17">
      <c r="A82"/>
      <c r="B82"/>
      <c r="C82"/>
      <c r="D82"/>
      <c r="E82"/>
      <c r="F82"/>
      <c r="G82"/>
      <c r="H82"/>
      <c r="I82"/>
      <c r="J82"/>
      <c r="K82"/>
      <c r="L82"/>
      <c r="M82"/>
      <c r="N82"/>
      <c r="O82"/>
      <c r="P82"/>
      <c r="Q82"/>
    </row>
    <row r="83" spans="1:17">
      <c r="A83"/>
      <c r="B83"/>
      <c r="C83"/>
      <c r="D83"/>
      <c r="E83"/>
      <c r="F83"/>
      <c r="G83"/>
      <c r="H83"/>
      <c r="I83"/>
      <c r="J83"/>
      <c r="K83"/>
      <c r="L83"/>
      <c r="M83"/>
      <c r="N83"/>
      <c r="O83"/>
      <c r="P83"/>
      <c r="Q83"/>
    </row>
    <row r="84" spans="1:17">
      <c r="A84"/>
      <c r="B84"/>
      <c r="C84"/>
      <c r="D84"/>
      <c r="E84"/>
      <c r="F84"/>
      <c r="G84"/>
      <c r="H84"/>
      <c r="I84"/>
      <c r="J84"/>
      <c r="K84"/>
      <c r="L84"/>
      <c r="M84"/>
      <c r="N84"/>
      <c r="O84"/>
      <c r="P84"/>
      <c r="Q84"/>
    </row>
    <row r="85" spans="1:17">
      <c r="A85"/>
      <c r="B85"/>
      <c r="C85"/>
      <c r="D85"/>
      <c r="E85"/>
      <c r="F85"/>
      <c r="G85"/>
      <c r="H85"/>
      <c r="I85"/>
      <c r="J85"/>
      <c r="K85"/>
      <c r="L85"/>
      <c r="M85"/>
      <c r="N85"/>
      <c r="O85"/>
      <c r="P85"/>
      <c r="Q85"/>
    </row>
    <row r="86" spans="1:17">
      <c r="A86"/>
      <c r="B86"/>
      <c r="C86"/>
      <c r="D86"/>
      <c r="E86"/>
      <c r="F86"/>
      <c r="G86"/>
      <c r="H86"/>
      <c r="I86"/>
      <c r="J86"/>
      <c r="K86"/>
      <c r="L86"/>
      <c r="M86"/>
      <c r="N86"/>
      <c r="O86"/>
      <c r="P86"/>
      <c r="Q86"/>
    </row>
    <row r="87" spans="1:17">
      <c r="A87"/>
      <c r="B87"/>
      <c r="C87"/>
      <c r="D87"/>
      <c r="E87"/>
      <c r="F87"/>
      <c r="G87"/>
      <c r="H87"/>
      <c r="I87"/>
      <c r="J87"/>
      <c r="K87"/>
      <c r="L87"/>
      <c r="M87"/>
      <c r="N87"/>
      <c r="O87"/>
      <c r="P87"/>
      <c r="Q87"/>
    </row>
    <row r="88" spans="1:17">
      <c r="A88"/>
      <c r="B88"/>
      <c r="C88"/>
      <c r="D88"/>
      <c r="E88"/>
      <c r="F88"/>
      <c r="G88"/>
      <c r="H88"/>
      <c r="I88"/>
      <c r="J88"/>
      <c r="K88"/>
      <c r="L88"/>
      <c r="M88"/>
      <c r="N88"/>
      <c r="O88"/>
      <c r="P88"/>
      <c r="Q8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BASE DE DATOS 2014-2016</vt:lpstr>
      <vt:lpstr>2014</vt:lpstr>
      <vt:lpstr>2015</vt:lpstr>
      <vt:lpstr>2016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Fatima Rodriguez</dc:creator>
  <cp:lastModifiedBy>Milena Meza</cp:lastModifiedBy>
  <dcterms:created xsi:type="dcterms:W3CDTF">2018-02-09T19:54:02Z</dcterms:created>
  <dcterms:modified xsi:type="dcterms:W3CDTF">2018-02-12T18:58:52Z</dcterms:modified>
</cp:coreProperties>
</file>