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DP-MARZO 2017" sheetId="1" r:id="rId1"/>
    <sheet name="DEPENDENCIAS" sheetId="2" r:id="rId2"/>
  </sheets>
  <definedNames/>
  <calcPr fullCalcOnLoad="1"/>
</workbook>
</file>

<file path=xl/sharedStrings.xml><?xml version="1.0" encoding="utf-8"?>
<sst xmlns="http://schemas.openxmlformats.org/spreadsheetml/2006/main" count="709" uniqueCount="308">
  <si>
    <t>No.</t>
  </si>
  <si>
    <t>RADICADO</t>
  </si>
  <si>
    <t>MEDIO DE
RECEPCIÓN</t>
  </si>
  <si>
    <t>FECHA
RECIBIDO</t>
  </si>
  <si>
    <t>CLASE</t>
  </si>
  <si>
    <t>ASUNTO</t>
  </si>
  <si>
    <t>CLASIFICACIÓN CAUSAS QUE ORIGINAN O DEMANDAN LA PETICIÓN</t>
  </si>
  <si>
    <t>DEPENDENCIA</t>
  </si>
  <si>
    <t>FECHA DE
RESPUESTA</t>
  </si>
  <si>
    <t>ACCIONES ADELANTADAS Y/O
RESPUESTA</t>
  </si>
  <si>
    <t>TIEMPO</t>
  </si>
  <si>
    <t>ESCRITO</t>
  </si>
  <si>
    <t>1 DE MARZO DE 2017</t>
  </si>
  <si>
    <t>17 DE MARZO DE 2017</t>
  </si>
  <si>
    <t>DERECHO DE PETICIÓN INTERES GENERAL</t>
  </si>
  <si>
    <t>CUESTIONARIO 35 PREGUNTAS</t>
  </si>
  <si>
    <t>ASUNTOS DEL DESPACHO</t>
  </si>
  <si>
    <t>OFICINA ASESORA DE JURIDICA (consolida), DIRECCIÓN DE PLANEACIÓN, GRUPO INTERNO DE RECURSOS HUMANOS, DIRECCIÓN DE LECTURAS Y BIBLIOTECAS, DIRECCIÓN DE FOMENTO, DIRECCIÓN DE ASUNTOS LOCALES Y PARTICIPACION, RECREATIVAS Y DEPORTIVAS, SUBDIRECCIÓN DE ARTE CULTURA Y PATRIMONIO Y SUBDIRECCIÓN DE INFRAESTRUCTURA CULTURAL</t>
  </si>
  <si>
    <t>23 DE MARZO DE 2017</t>
  </si>
  <si>
    <t>RESPUESTA CON RADICADO No. 20171100019381</t>
  </si>
  <si>
    <t>394942017 – 20177100027982</t>
  </si>
  <si>
    <t>SDQS</t>
  </si>
  <si>
    <t>DERECHO DE PETICIÓN INTERES PARTICULAR</t>
  </si>
  <si>
    <t>ENVIO HOJA DE VIDA, DESEMPLEADO</t>
  </si>
  <si>
    <t>GESTION ADMINISTRATIVA</t>
  </si>
  <si>
    <t>GRUPO INTERNO DE RECURSOS HUMANOS</t>
  </si>
  <si>
    <t>6 DE MARZO DE 2017</t>
  </si>
  <si>
    <t>RESPUESTA CON RADICADO No. 20177300015191</t>
  </si>
  <si>
    <t>404282017-20107100027652</t>
  </si>
  <si>
    <t>SOLICITUD RELACION DE CONTRATOS CELEBRADOS CON CORPOVISIONARIOS.</t>
  </si>
  <si>
    <t>INFORMACION CONTRACTUAL</t>
  </si>
  <si>
    <t>OFICINA ASESORA DE JURIDICA</t>
  </si>
  <si>
    <t>14 DE MARZO DE 2017</t>
  </si>
  <si>
    <t>RESPUESTA CON RADICADO No. 20171100017431</t>
  </si>
  <si>
    <t>427922017-20177100027642</t>
  </si>
  <si>
    <t>3 DE MARZO DE 2017</t>
  </si>
  <si>
    <t>22 DE MARZO DE 2017</t>
  </si>
  <si>
    <t>CONTRATOS EJECUTADOS CON ENTIDADES SIN ANIMO DE LUCRO</t>
  </si>
  <si>
    <t>RESPUESTA CON RADICADO NO. 20171100020401</t>
  </si>
  <si>
    <t>10 DE MARZO DE 2017</t>
  </si>
  <si>
    <t>OFICINA ASESORA DE COMUNICACIONES</t>
  </si>
  <si>
    <t>10 DE MARZO DEL 2017</t>
  </si>
  <si>
    <t>ASUNTOS DE LECTURA Y BIBLIOTECAS</t>
  </si>
  <si>
    <t>SOLICITUD PERMISO ACTIVIDAD CULTURAL</t>
  </si>
  <si>
    <t>ASUNTOS DE ARTE, CULTURA Y PATRIMONIO</t>
  </si>
  <si>
    <t>SUBDIRECCIÓN DE ARTE,CULTURA Y PATRIMONIO</t>
  </si>
  <si>
    <t>RESPUESTA CON RADICADO No. 20173100017131</t>
  </si>
  <si>
    <t>2 DE MARZO DE 2017</t>
  </si>
  <si>
    <t>21 DE MARZO DE 2017</t>
  </si>
  <si>
    <t>NO RECIBO DE LIQUIDACIÓN</t>
  </si>
  <si>
    <t>RESPUESTA CON RADICADO No. 20177300014931</t>
  </si>
  <si>
    <t>13 DE MARZO DE 2017</t>
  </si>
  <si>
    <t>REITERACIÓN DERECHO DE PETICIÓN PREFERENCIAL</t>
  </si>
  <si>
    <t>DESPACHO</t>
  </si>
  <si>
    <t>17 DE ABRIL DE 2017</t>
  </si>
  <si>
    <t>RESPUESTA CON RADICADO No.20173000025111</t>
  </si>
  <si>
    <t>SUBDIRECCION DE INFRAESTRUCTURA CULTURAL</t>
  </si>
  <si>
    <t>EMAIL</t>
  </si>
  <si>
    <t>ASUNTOS LOCALES Y PARTICIPACIÓN</t>
  </si>
  <si>
    <t>DIRECCION DE ASUNTOS LOCALES Y PARTICIPACION</t>
  </si>
  <si>
    <t>16 DE MARZO DE 2017</t>
  </si>
  <si>
    <t>INTERESADO EN TRABAJAR EN LA ENTIDAD</t>
  </si>
  <si>
    <t>RESPUESTA CON RADICADO No. 20177300015181</t>
  </si>
  <si>
    <t>DIRECCION DE PLANEACIÓN</t>
  </si>
  <si>
    <t>15 DE MARZO DE 2017</t>
  </si>
  <si>
    <t>5 DE MARZO DE 2017</t>
  </si>
  <si>
    <t>QUEJA</t>
  </si>
  <si>
    <t>BICICARRILES</t>
  </si>
  <si>
    <t>TEMAS OTRAS ENTIDADES</t>
  </si>
  <si>
    <t>TRASLADO POR COMPETENCIA EXTERNA</t>
  </si>
  <si>
    <t>SE CORRIÓ TRASLADO POR EL SDQS A LA SECRETARIA DE GOBIERNO E IDRD</t>
  </si>
  <si>
    <t>FELICITACIÓN</t>
  </si>
  <si>
    <t>FELICITACIÓN POR LIMPIEZA DEL CENTRO DE BOGOTÁ Y SOLICITUD DE LIMPIEZA DE SUMIDEROS</t>
  </si>
  <si>
    <t>SE CORRIÓ TRASLADO POR EL SDQS A LA SECRETARIA DE GOBIERNO</t>
  </si>
  <si>
    <t>COMUNICACIONES Y PUBLICACIONES</t>
  </si>
  <si>
    <t>REALIZAR DOCUMENTAL</t>
  </si>
  <si>
    <t>RESPUESTA CON RADICADO No. 20171200017601</t>
  </si>
  <si>
    <t>FALTA DE SUMINISTRO DE PAPEL HIGIENICO Y JABON EN BIBLIOTECA TUNAL</t>
  </si>
  <si>
    <t>DIRECCION DE LECTURA Y BIBLIOTECAS</t>
  </si>
  <si>
    <t>RESPUESTA CON RADICADO No. 20178000017101</t>
  </si>
  <si>
    <t>8 DE MARZO DE 2017</t>
  </si>
  <si>
    <t>BIBLIOTECA PUBLICA VIRGILIO BARCO – REVISAR ACABADOS EXTERIORES DE PATIOS Y JARDINES</t>
  </si>
  <si>
    <t>24 DE MARZO DE 2017</t>
  </si>
  <si>
    <t>RESPUESTA CON RADICADO No. 20178000019651</t>
  </si>
  <si>
    <t>472492017 – 20177100029152</t>
  </si>
  <si>
    <t>28 DE MARZO DE 2017</t>
  </si>
  <si>
    <t>BIBLORED – MAL SERVICIO EN LA BIBLIOTECA VIRGILIO BARCO</t>
  </si>
  <si>
    <t>27 DE MARZO DE 2017</t>
  </si>
  <si>
    <t>RESPUESTA CON RADICADO No. 20178000021311</t>
  </si>
  <si>
    <t>19 DE ABRIL DE 2017</t>
  </si>
  <si>
    <t>TRASLADO POR COMPETENCIA EXTERNA SDQS</t>
  </si>
  <si>
    <t>9 DE MARZO DE 2017</t>
  </si>
  <si>
    <t>EMISORA DE INTERES PUBLICO</t>
  </si>
  <si>
    <t>RESPUESTA CON RADICADO NO. 20171200017261</t>
  </si>
  <si>
    <t>SOLICITUD CERTIFICADO BONO PENSIONAL</t>
  </si>
  <si>
    <t>RESPUESTA CON RADICADO No. 20177300020951</t>
  </si>
  <si>
    <t>ASUNTOS DE FOMENTO</t>
  </si>
  <si>
    <t>TEATRO MEXICO</t>
  </si>
  <si>
    <t>TRASLADO POR COMPETENCIA EXTERNA A IDARTES – SDQS</t>
  </si>
  <si>
    <t>29 DE MARZO DE 2017</t>
  </si>
  <si>
    <t>RECLAMO</t>
  </si>
  <si>
    <t>MALTRATO ADULTO MAYOR – BIBLIOTECA SERVITA</t>
  </si>
  <si>
    <t>DIRECCIÓN DE LECTURA Y BIBLIOTECAS</t>
  </si>
  <si>
    <t>RESPUESTA CON RADICADO No:20178000015451 Y 20178000020601</t>
  </si>
  <si>
    <t>483032017 – 20177100030612</t>
  </si>
  <si>
    <t>SUGERENCIA</t>
  </si>
  <si>
    <t>SOLICITA ACCION DE CUMPLIMIENTO A NO DEMOLICION DE LA INFRAESTRUCTURA DE LA FABRICA Y EL ECOPARQUE POLIDEPORTIVO Y CENTRO CULTURAL BAVARIA Y NO A LA TALA Y DESTRUCCION DEL BOSQUE PUYLMON DEL OCCIDENTE</t>
  </si>
  <si>
    <t>SUBDIRECCION DE ARTE, CULTURA Y PATRIMONIO – IDRD</t>
  </si>
  <si>
    <t>RESPUESTA CON RADICADO No.20173100019981</t>
  </si>
  <si>
    <t>20177100029722 – 505312017</t>
  </si>
  <si>
    <t>BOGOTA COMO VAMOS</t>
  </si>
  <si>
    <t>RECREATIVAS Y DEPORTIVAS, DIRECCION DE CULTURA CIUDADANA, SUBDIRECCION DE INFRAESTRUCTURA CULTURAL, DIRECCION DE LECTURA Y BIBLIOTECAS, SUBDIRECCION DE OBSERVATORIO DE CULTURAS, IDRD, IDARTES, DIRECCION DE ARTE, CULTURA Y PATRIMONIO, DIRECCION DE FOMENTO, SUBDIRECCION DE ARTE, CULTURA Y PATRIMONIO, FILARMONICA, DIRECCION DE PERSONAS JURIDICAS, DIRECCION DE PLANEACION (CONSOLIDA: DIRECCIÓN DE PLANEACIÓN)</t>
  </si>
  <si>
    <t>31 DE MARZO DE 2017</t>
  </si>
  <si>
    <t>RESPUESTA CON RADICADO No. 20175000022041 - ENVIADO SDQS No.505312017 – IDRD-FILARMONICA-IDARTES (PARCIAL RESPUESTA DE SECTOR)</t>
  </si>
  <si>
    <t>TRASLADO POR COMPETENCIA EXTERNA IDRD – SDQS</t>
  </si>
  <si>
    <t>30 DE MARZO DE 2017</t>
  </si>
  <si>
    <t>SOLICIUD ENTRENAMIENTO DE TOROS LA SANTAMARIA</t>
  </si>
  <si>
    <t>ESCUELAS ARTISTCAS</t>
  </si>
  <si>
    <t>ASUNTOS DE PERSONAS JURIDICAS</t>
  </si>
  <si>
    <t>DIRECCION DE PERSONAS JURIDICAS</t>
  </si>
  <si>
    <t>RESPUESTA CON RADICADO No. 20172300021601</t>
  </si>
  <si>
    <t>ASUNTOS DE CULTURA CIUDADANA</t>
  </si>
  <si>
    <t>CASA DE CULTURA BARRIO JUAN REY PUNTO No.3)</t>
  </si>
  <si>
    <t>SUBDIRECCION DE ARTE, CULTURA Y PATRIMONIO</t>
  </si>
  <si>
    <t>RESPUESTA CON RADICADO No. 20173000021321</t>
  </si>
  <si>
    <t>PROGRAMA DE ASEGURARTE</t>
  </si>
  <si>
    <t>RESPUESTA CON RADICADO No. 20171100019991</t>
  </si>
  <si>
    <t>505252017 – 20177100031282</t>
  </si>
  <si>
    <t>CASAS DE LA CULTURA</t>
  </si>
  <si>
    <t>03 DE ABRIL DE 2017</t>
  </si>
  <si>
    <t>RESPUESTA CON RADICADO No. 20173300023321</t>
  </si>
  <si>
    <t>OBRA SIN RESOLUCION DE PATRIMONIO CULTURAL Y SIN LICENCIA DE CONTRUCCION</t>
  </si>
  <si>
    <t>SE PIDE AMPLIACION DE SOLICITUD DE LA INFORMACIÓN AL PETICIONARIO – REUQERIMIENTO NO COMPLETO</t>
  </si>
  <si>
    <t>3 DE ABRIL DE 2017</t>
  </si>
  <si>
    <t>COSTOS ALTOS DE BATUTA</t>
  </si>
  <si>
    <t>RESPUESTA DIRECTA AL CIUDADANO POR N COMPETENCIA</t>
  </si>
  <si>
    <t>RELACIONAR TODAS LAS CONTRATACIONES 1 DE ENERO DE 2016 A LA FECHA</t>
  </si>
  <si>
    <t>6 DE ABRIL DE 2017</t>
  </si>
  <si>
    <t>RESPUESTA CON RADICADO No. 20171100023241</t>
  </si>
  <si>
    <t>CONTRATACION VIGENCIA 2016</t>
  </si>
  <si>
    <t>4 DE ABRIL DE 2017</t>
  </si>
  <si>
    <t>RESPUESTA CON RADICADO No. 20171100023111</t>
  </si>
  <si>
    <t>RESULTADOS CONCRETOS LEGALIDAD EN LA ATENCIÓN A LOS REQUERIMIENTOS CIUDADANOS</t>
  </si>
  <si>
    <t>OFICINA DE CONTROL INTERNO</t>
  </si>
  <si>
    <t>RESPUESTA CON RADICADO No. 20171400022001</t>
  </si>
  <si>
    <t>PRESENTACIÓN DE VIDEO</t>
  </si>
  <si>
    <t>RESPUESTA CON RADICADO No. 20171200020681</t>
  </si>
  <si>
    <t>BUSQUEDA DE EMPLEO</t>
  </si>
  <si>
    <t>RESPUESTA CON RADICADO No.20177300020111</t>
  </si>
  <si>
    <t>NUEVO SISTEMA DE PARTICIÁCION DISTRITAL EN EL SECTOR DEPORTIVO</t>
  </si>
  <si>
    <t>RECREATIVAS Y DEPORTIVAS</t>
  </si>
  <si>
    <t>RESPUESTA CON RADICADO No.20171000022171</t>
  </si>
  <si>
    <t>PRESENCIAL</t>
  </si>
  <si>
    <t>PROBLEMATICA LOCALIDAD CHAPINERO</t>
  </si>
  <si>
    <t>DIRECCION DE CULTURA CIUDADANA</t>
  </si>
  <si>
    <t>7 DE ABRIL DE 2017</t>
  </si>
  <si>
    <t>RESPUESTA CON RADICADO NO. 20179000023411</t>
  </si>
  <si>
    <t>DIFICULTADES EN PLATAFORMA PARA CONVOCATORIAS</t>
  </si>
  <si>
    <t>DIRECCION DE FOMENTO</t>
  </si>
  <si>
    <t>RESPUESTA CON RADICADO NO. 20172200020231</t>
  </si>
  <si>
    <t>PERMISO PARA LABORAR EN EL CORREDOR DE LA SEPTIMA</t>
  </si>
  <si>
    <t>RESPUESTA CON RADICADO No.
20173100023551</t>
  </si>
  <si>
    <t>20177100033372 – 561052017</t>
  </si>
  <si>
    <t>DESARROLLAR PROYECTO DE RECUPERACION DEL ESPACIO PUBLICO DEL PARQUE DE USAQUEN</t>
  </si>
  <si>
    <t>SOLICITUD MESAS INTERSECTORIALES DE ARTE, CULTURA Y PATRIMONIO EN LOCALIDADES</t>
  </si>
  <si>
    <t>RESPUESTA RADICADO No. 20172100019771</t>
  </si>
  <si>
    <t>556132017 – 20177100034062</t>
  </si>
  <si>
    <t>SOLICITUD CAMBIO DE CATEGORIA</t>
  </si>
  <si>
    <t>RESPUESTA CON RADICADO No.
20172200023291</t>
  </si>
  <si>
    <t>20177100034042 – 574702017</t>
  </si>
  <si>
    <t>VIOLACIÓN DERECHO AL DESCANSO DE LOS VECINOS – PARQUE</t>
  </si>
  <si>
    <t>20177100034072 - 582402017</t>
  </si>
  <si>
    <t>INVASION DEL ESPACIO PUBLICO – AUDIENCIA O ENTREVISTA GESTOR LOCAL</t>
  </si>
  <si>
    <t>RESPUESTA CON RADICADO No. 20172100020781</t>
  </si>
  <si>
    <t>563842017 – 20177100034452</t>
  </si>
  <si>
    <t>SUSPENSION CONTRATO DE PRESTACION DE SERVICIOS</t>
  </si>
  <si>
    <t>DIRECCION DE GESTION CORPORATIVA</t>
  </si>
  <si>
    <t>RESPUESTA CON RADICADO No. 20171100023921</t>
  </si>
  <si>
    <t>551382017 – 20177100034712</t>
  </si>
  <si>
    <t>SUBSANACION CONVOCATORIA</t>
  </si>
  <si>
    <t>RESPUESTA CON RADICADO No. 20172200023021</t>
  </si>
  <si>
    <t>20177100034382 – 586362017</t>
  </si>
  <si>
    <t>INVITACION A UNA FERIA EN LA UNIVERSIDAD</t>
  </si>
  <si>
    <t>RESPUESTA CON RADICADO No. 20171200023231</t>
  </si>
  <si>
    <t>11 DE ABRIL DE 2017</t>
  </si>
  <si>
    <t>LE HAN ROBADO LAS COSAS EN BIBLIOTECA TUNAL – VIRGILIO BARCO</t>
  </si>
  <si>
    <t>RESPUESTA CON RADICADO No. 20178000022591</t>
  </si>
  <si>
    <t>20177100034932 – 587592017</t>
  </si>
  <si>
    <t>SOLICITUD DE EMPLEO</t>
  </si>
  <si>
    <t>RESPUESTA CON RADICADO No. 20177300020851</t>
  </si>
  <si>
    <t>20177100035142 – 589212017</t>
  </si>
  <si>
    <t>ENREDANDO MEMORIA PARA DESENREDAR LA HISTORIA</t>
  </si>
  <si>
    <t>DIRECCION DE ARTE, CULTURA Y PATRIMONIO</t>
  </si>
  <si>
    <t>RESPUESTA CON RADICADO No. 20172200024011</t>
  </si>
  <si>
    <t>591672017 – 20177100037022</t>
  </si>
  <si>
    <t>APOYO DIVULGACIÓN DEL III CONCURSO DE CUENTO CARO Y CUERVO 2017 – REPARTIR MATERIAL</t>
  </si>
  <si>
    <t>RESPUESTA CON RADICADO No. 20171200024231</t>
  </si>
  <si>
    <t>5 DE ABRIL DE 2017</t>
  </si>
  <si>
    <t>20177100035472 - 602682017</t>
  </si>
  <si>
    <t>10 DE ABRIL DE 2017</t>
  </si>
  <si>
    <t>PROCESO EXCLUSION DE PREDIO</t>
  </si>
  <si>
    <t>RESPUESTA CON RADICADO NO 20173100022311</t>
  </si>
  <si>
    <t>SOLICITA AUTORIZACION PARA PRESENTAR UN VIDEO ALUSIVO A BOGOTA</t>
  </si>
  <si>
    <t>RESPUESTA CON RADICADO NO 20171200020681</t>
  </si>
  <si>
    <t>SOLICITA UNA NOTIFICACIÓN EN DONDE CONSTE QUE LA ENTIDAD NO ESTA EXPIDIENDO PIN PARA LA PRESENTACIÓN FINANCIERA 2016 – ENTIDADES SIN ANIMO DE LUCRO</t>
  </si>
  <si>
    <t>RESPUESTA CON RADICADO NO 20172300023191</t>
  </si>
  <si>
    <t>20177100035832 - 607022017</t>
  </si>
  <si>
    <t>SOLICITA PARTICIPACION EN EVENTO CON EL FIN DE EXPLICAR CODIGO DE POLICIA</t>
  </si>
  <si>
    <t>RESPUESTA CON RADICADO NO 20179000024281</t>
  </si>
  <si>
    <t>SOLICITA INFORMACION SOBRE EL PERSONAL QUE PRESTA LOS SERVICIOS EN LA ENTIDAD Y EL ESTUDIO TECNICO DE CARGAS LABORALES</t>
  </si>
  <si>
    <t>RESPUESTA CON RADICADO No.20177300022521</t>
  </si>
  <si>
    <t>553532017 - 20177100035902</t>
  </si>
  <si>
    <t>SOLICITA UNA SEDE CERCA A SU RESIDENCIA DONDE SUS HIJOS PUEDAN TOMAS CLASES DE MUSICA</t>
  </si>
  <si>
    <t>ASUNTOS DE INFRAESTRUCTURA</t>
  </si>
  <si>
    <t>RESPUESTA CON RADICADO No. 20173300024971</t>
  </si>
  <si>
    <t>20177100035912 - 591672017</t>
  </si>
  <si>
    <t>APOYA LA DIVULGACION III CONCURSO CARO Y CUERVO 2017</t>
  </si>
  <si>
    <t>TRASLADO POR COMPETENCIA EXTERNA IDARTES – SDQS</t>
  </si>
  <si>
    <t>20177100036032 - 620992017</t>
  </si>
  <si>
    <t>SER TENIDOS EN CUENTA EN PROYECTOS Y PROGRAMACIONES EN LOCALIDAD</t>
  </si>
  <si>
    <t>RESPUESTA CON RADICADO No. 20172100022641</t>
  </si>
  <si>
    <t>RESPUESTA INFORMACIÓN BOGOTA COMO VAMOS</t>
  </si>
  <si>
    <t>RELACIONADO CON BOGOTA COMO VAMOS 20177100029722 – 505312017</t>
  </si>
  <si>
    <t>20177100036262 - 622402017</t>
  </si>
  <si>
    <t>12 DE ABRIL DE 2017</t>
  </si>
  <si>
    <t>SOLICITAN CERTIFICADO DE PERSONAS JURIDICAS</t>
  </si>
  <si>
    <t>RESPUESTA CON RADICADO No. 20172300023521</t>
  </si>
  <si>
    <t>N.A.</t>
  </si>
  <si>
    <t>20177100036322 - 616382017</t>
  </si>
  <si>
    <t>ESCUELAS DE FORMACION LOCALES (IDRD) – (IDPC MEDIDAS DE PROTECCION AL PATRIMONIO) – FUGA (GERENCIA CENTRO)</t>
  </si>
  <si>
    <t>TRASLADO POR COMPETENCIA EXTERNA IDRD – IDPC - FUGA– SDQS</t>
  </si>
  <si>
    <t>20177100036332 - 631702017</t>
  </si>
  <si>
    <t>SECRETARIA (CONDICIONES CONTRACTUALES PARA CONTRATACION LOCAL) – IDPC (ABANDONO PLAZA ESPAÑA Y CEMENTERIO)</t>
  </si>
  <si>
    <t>TRASLADO POR COMPETENCIA EXTERNA Y ATENCION SECRETARIA OFICINA ASESORA DE JURIDICA</t>
  </si>
  <si>
    <t>TRASLADO POR COMPETENCIA EXTERNA IDPC– SDQS</t>
  </si>
  <si>
    <t>20177100036452 - 633992017</t>
  </si>
  <si>
    <t>ARRENDANDO UN EDIFICIO – PROPUESTA</t>
  </si>
  <si>
    <t>GRUPO INTERNO DE RECURSOS FISICOS</t>
  </si>
  <si>
    <t>RESPUESTA CON RADICADO No. 20177100024441</t>
  </si>
  <si>
    <t>20177100036462 - 648122017</t>
  </si>
  <si>
    <t>INVITACION FORO AMBIENTAL</t>
  </si>
  <si>
    <t>RESPUESTA CON RADICADO No.20177100022621</t>
  </si>
  <si>
    <t>RESPUESTA CON RADICADO No. 20175000022041 - INFORMACION COMPLEMENTARIA</t>
  </si>
  <si>
    <t>4 DE ABRIL DE 2017 - 17 DE ABRIL DE 2017</t>
  </si>
  <si>
    <t>RELACION DETALLADA DE ACUERDOS SANCIONADOS DESDE EL 2010</t>
  </si>
  <si>
    <t>SE PIDE PLAZO PARA RESPONDER 20 DE ABRIL DEL 2017 CON RADICADO No.20171100022931 - 17 DE ABRIL DEL 2017 No.20171100025291</t>
  </si>
  <si>
    <t>20177100038012 - 631432017</t>
  </si>
  <si>
    <t>USO DE PARQUE EL PONY</t>
  </si>
  <si>
    <t>20177100038252 - 636532017</t>
  </si>
  <si>
    <t>MANEJO BIBLORED</t>
  </si>
  <si>
    <t>RESPUESTA CON RADICADO No. 20178000023721</t>
  </si>
  <si>
    <t>584902017 - 20177100038612</t>
  </si>
  <si>
    <t>RESTAURANCION DE LA CANDELARIA - ESTRUCTURA Y ARQUITECTURA DE LAS MODIFICACIONES EFECTUADAS A LAS DIFERENTES VIVIENDAS DEL SECTOR LA CANDELARIA</t>
  </si>
  <si>
    <t>RESPUESTA CON RADICADO No. 20173300025401</t>
  </si>
  <si>
    <t>20177100037992 - 637292017</t>
  </si>
  <si>
    <t>PLANETARIO - PRIMERA INFANCIA</t>
  </si>
  <si>
    <t>REMENDAR ANDENES – GRAFITEROS</t>
  </si>
  <si>
    <t>Respuesta registrada en SDQS con Radicado No. 20173100025151</t>
  </si>
  <si>
    <t>20177100038952 - 653342017</t>
  </si>
  <si>
    <t>SOLICITA TRABAJAR COMO ARTISTA EN LA CALLE SEPTIMA</t>
  </si>
  <si>
    <t>RESPUESTA CON RADICADO No. 20173100023561</t>
  </si>
  <si>
    <t>20177100038962 - 652972017 -20177100039962 - 663962017</t>
  </si>
  <si>
    <t>CONTINUAR HACIENDO MUSICA EN LA CICLOVIA</t>
  </si>
  <si>
    <t>TRASLADO POR COMPETENCIA EXTERNA IDRD - SDQS</t>
  </si>
  <si>
    <t>20177100039492 - 662542017</t>
  </si>
  <si>
    <t>CELEBRACION DEL INTI RAYMI 2017</t>
  </si>
  <si>
    <t>RESPUESTA CON RADICADO No. 20172100024941</t>
  </si>
  <si>
    <t>20177100039622 - 662032017</t>
  </si>
  <si>
    <t>PROGRAMA LIBRO AL VIENTO</t>
  </si>
  <si>
    <t>20177100039712 - 662242017</t>
  </si>
  <si>
    <t>SUBSIDIOS ESCUELAS DE MUSICA</t>
  </si>
  <si>
    <t>NIÑOS: LLEVAR A CONCIERTOS DE ARTISTAS</t>
  </si>
  <si>
    <t>20177100035322 - 693022017</t>
  </si>
  <si>
    <t>SOLICITUD DE AUDIENCIA - PARQUE HACIENDA LOS MOLINOS</t>
  </si>
  <si>
    <t>IDRD</t>
  </si>
  <si>
    <t>05 DE ABRIL DE 2017</t>
  </si>
  <si>
    <t>TRASLADO POR COMPETENCIA EXTERNA IDARTES SDQS</t>
  </si>
  <si>
    <t>20177100038142 - 693582017</t>
  </si>
  <si>
    <t>SOLICITUD APORTE MUSEO ARTE MODERNO DE BOGOTÁ</t>
  </si>
  <si>
    <t>LA SECRETARIA DIO RESPUESTA PERSONALMENTE</t>
  </si>
  <si>
    <t>DERECHOS DE PETICIÓN MARZO 2017</t>
  </si>
  <si>
    <t xml:space="preserve">Nota: En la Columna de Tiempo de Respuesta, los negativos significan los días que se pasaron del término para responder </t>
  </si>
  <si>
    <t>SOLICITUD ATENDIDA FUERA DE TÉRMINO</t>
  </si>
  <si>
    <t>SOLICITUD ATENDIDA DENTRO DE TÉRMINO</t>
  </si>
  <si>
    <t xml:space="preserve">TOTAL </t>
  </si>
  <si>
    <t>DERECHOS DE PETICIÓN RECIBIDOS MARZO DE 2017</t>
  </si>
  <si>
    <t>DERECHOS DE PETICIÓN RECIBIDOS EN EL PERIODO</t>
  </si>
  <si>
    <t>COMPLETA</t>
  </si>
  <si>
    <t>COMPARTIDA - CONSOLIDA RESPUESTA</t>
  </si>
  <si>
    <t>TOTAL</t>
  </si>
  <si>
    <t xml:space="preserve">GRAN TOTAL </t>
  </si>
  <si>
    <t>%</t>
  </si>
  <si>
    <t xml:space="preserve">DESPACHO </t>
  </si>
  <si>
    <t>SUBSECRETARIA DE GOBERNANZA</t>
  </si>
  <si>
    <t>DIRECCION DE ASUNTOS LOCALES</t>
  </si>
  <si>
    <t>DIRECCIÓN DE FOMENTO</t>
  </si>
  <si>
    <t>GRUPO INTERNO DE RECURSOS FINANCIEROS</t>
  </si>
  <si>
    <t>SOLICITUDES DE INFORMACIÓN RECIBIDAS</t>
  </si>
  <si>
    <t>INCUMPLIMIENTO EN TÉRMINOS DE LEY</t>
  </si>
  <si>
    <t>DP (PQRS)</t>
  </si>
  <si>
    <t>CLASIFICACION DP (PQRS) Y SOLICITUDES DE INFORMACIÓN MARZO 2017</t>
  </si>
  <si>
    <t>SOLICITUDES INFORMACIÓN</t>
  </si>
  <si>
    <t>OFICINA ASESORA DE JURÍDICA - Radicado No. 20177100027132</t>
  </si>
  <si>
    <t>DERECHOS DE PETICIÓN (PQRS) RECIBIDAS</t>
  </si>
  <si>
    <t>ATENDIDAS EN TERMINOS DE LEY  (10 DÍAS HÁBILES)</t>
  </si>
  <si>
    <t>ATENDIDAS EN TERMINOS DE LEY  (15 DÍAS HÁBILES)</t>
  </si>
  <si>
    <t>TRASLADO POR COMPETENCIA EXTERNA (PLATAFORMA SDQS)</t>
  </si>
  <si>
    <t>SOLICITUDES DEL CONCEJO DE BOGOTÁ - FIRMA SECRETARIA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</si>
</sst>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9.9"/>
      <color indexed="8"/>
      <name val="Arial"/>
      <family val="2"/>
    </font>
    <font>
      <sz val="9.9"/>
      <color indexed="8"/>
      <name val="Arial"/>
      <family val="2"/>
    </font>
    <font>
      <sz val="8.8"/>
      <color indexed="8"/>
      <name val="Arial"/>
      <family val="2"/>
    </font>
    <font>
      <b/>
      <sz val="8.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.9"/>
      <color indexed="8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theme="1"/>
      <name val="Arial"/>
      <family val="2"/>
    </font>
    <font>
      <sz val="9.9"/>
      <color theme="1"/>
      <name val="Arial"/>
      <family val="2"/>
    </font>
    <font>
      <sz val="8.8"/>
      <color theme="1"/>
      <name val="Arial"/>
      <family val="2"/>
    </font>
    <font>
      <sz val="9.9"/>
      <color rgb="FF000000"/>
      <name val="Arial"/>
      <family val="2"/>
    </font>
    <font>
      <b/>
      <sz val="8.8"/>
      <color theme="1"/>
      <name val="Arial"/>
      <family val="2"/>
    </font>
    <font>
      <b/>
      <sz val="15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9.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1" fontId="46" fillId="0" borderId="14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14" fontId="46" fillId="0" borderId="14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1" fontId="46" fillId="0" borderId="15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1" fontId="46" fillId="0" borderId="18" xfId="0" applyNumberFormat="1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50" fillId="34" borderId="27" xfId="0" applyFont="1" applyFill="1" applyBorder="1" applyAlignment="1">
      <alignment horizontal="center" wrapText="1"/>
    </xf>
    <xf numFmtId="0" fontId="50" fillId="34" borderId="28" xfId="0" applyFont="1" applyFill="1" applyBorder="1" applyAlignment="1">
      <alignment horizontal="center" wrapText="1"/>
    </xf>
    <xf numFmtId="0" fontId="50" fillId="34" borderId="29" xfId="0" applyFont="1" applyFill="1" applyBorder="1" applyAlignment="1">
      <alignment horizontal="center" wrapText="1"/>
    </xf>
    <xf numFmtId="0" fontId="44" fillId="34" borderId="30" xfId="0" applyFont="1" applyFill="1" applyBorder="1" applyAlignment="1">
      <alignment horizontal="center" wrapText="1"/>
    </xf>
    <xf numFmtId="0" fontId="44" fillId="34" borderId="3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1" fillId="0" borderId="25" xfId="0" applyFont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8" fontId="0" fillId="0" borderId="17" xfId="54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8" fontId="0" fillId="0" borderId="24" xfId="54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8" fontId="0" fillId="0" borderId="35" xfId="54" applyNumberFormat="1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168" fontId="51" fillId="0" borderId="26" xfId="54" applyNumberFormat="1" applyFont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1" fontId="53" fillId="0" borderId="27" xfId="0" applyNumberFormat="1" applyFont="1" applyBorder="1" applyAlignment="1">
      <alignment horizontal="center" vertical="center" wrapText="1"/>
    </xf>
    <xf numFmtId="1" fontId="53" fillId="0" borderId="29" xfId="0" applyNumberFormat="1" applyFont="1" applyBorder="1" applyAlignment="1">
      <alignment horizontal="center" vertical="center" wrapText="1"/>
    </xf>
    <xf numFmtId="0" fontId="51" fillId="35" borderId="27" xfId="0" applyFont="1" applyFill="1" applyBorder="1" applyAlignment="1">
      <alignment horizontal="center" wrapText="1"/>
    </xf>
    <xf numFmtId="0" fontId="51" fillId="35" borderId="27" xfId="0" applyFont="1" applyFill="1" applyBorder="1" applyAlignment="1">
      <alignment horizontal="center"/>
    </xf>
    <xf numFmtId="0" fontId="51" fillId="35" borderId="29" xfId="0" applyFont="1" applyFill="1" applyBorder="1" applyAlignment="1">
      <alignment horizontal="center"/>
    </xf>
    <xf numFmtId="0" fontId="51" fillId="0" borderId="37" xfId="0" applyFont="1" applyBorder="1" applyAlignment="1">
      <alignment horizontal="center" vertical="center"/>
    </xf>
    <xf numFmtId="1" fontId="53" fillId="0" borderId="28" xfId="0" applyNumberFormat="1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wrapText="1"/>
    </xf>
    <xf numFmtId="0" fontId="54" fillId="0" borderId="39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wrapText="1"/>
    </xf>
    <xf numFmtId="0" fontId="51" fillId="0" borderId="41" xfId="0" applyFont="1" applyBorder="1" applyAlignment="1">
      <alignment horizontal="center" wrapText="1"/>
    </xf>
    <xf numFmtId="0" fontId="51" fillId="0" borderId="42" xfId="0" applyFont="1" applyBorder="1" applyAlignment="1">
      <alignment horizontal="center" wrapText="1"/>
    </xf>
    <xf numFmtId="0" fontId="54" fillId="0" borderId="41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36" borderId="28" xfId="0" applyFont="1" applyFill="1" applyBorder="1" applyAlignment="1">
      <alignment horizontal="center"/>
    </xf>
    <xf numFmtId="0" fontId="51" fillId="36" borderId="29" xfId="0" applyFont="1" applyFill="1" applyBorder="1" applyAlignment="1">
      <alignment horizontal="center"/>
    </xf>
    <xf numFmtId="0" fontId="51" fillId="0" borderId="28" xfId="0" applyFont="1" applyFill="1" applyBorder="1" applyAlignment="1">
      <alignment horizontal="center" wrapText="1"/>
    </xf>
    <xf numFmtId="0" fontId="51" fillId="0" borderId="29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51" fillId="0" borderId="27" xfId="0" applyFont="1" applyFill="1" applyBorder="1" applyAlignment="1">
      <alignment horizontal="center" wrapText="1"/>
    </xf>
    <xf numFmtId="0" fontId="51" fillId="0" borderId="28" xfId="0" applyFont="1" applyFill="1" applyBorder="1" applyAlignment="1">
      <alignment horizontal="center" wrapText="1"/>
    </xf>
    <xf numFmtId="0" fontId="51" fillId="0" borderId="29" xfId="0" applyFont="1" applyFill="1" applyBorder="1" applyAlignment="1">
      <alignment horizontal="center" wrapText="1"/>
    </xf>
    <xf numFmtId="0" fontId="51" fillId="0" borderId="0" xfId="0" applyFont="1" applyBorder="1" applyAlignment="1">
      <alignment horizontal="center" vertical="center"/>
    </xf>
    <xf numFmtId="168" fontId="51" fillId="0" borderId="0" xfId="54" applyNumberFormat="1" applyFont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 wrapText="1"/>
    </xf>
    <xf numFmtId="0" fontId="51" fillId="36" borderId="27" xfId="0" applyFont="1" applyFill="1" applyBorder="1" applyAlignment="1">
      <alignment horizontal="center" vertical="center" wrapText="1"/>
    </xf>
    <xf numFmtId="0" fontId="51" fillId="36" borderId="29" xfId="0" applyFont="1" applyFill="1" applyBorder="1" applyAlignment="1">
      <alignment horizontal="center" vertical="center" wrapText="1"/>
    </xf>
    <xf numFmtId="0" fontId="51" fillId="35" borderId="27" xfId="0" applyFont="1" applyFill="1" applyBorder="1" applyAlignment="1">
      <alignment horizontal="center" vertical="center" wrapText="1"/>
    </xf>
    <xf numFmtId="0" fontId="51" fillId="35" borderId="29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168" fontId="51" fillId="0" borderId="47" xfId="54" applyNumberFormat="1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168" fontId="51" fillId="0" borderId="35" xfId="54" applyNumberFormat="1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168" fontId="51" fillId="0" borderId="24" xfId="54" applyNumberFormat="1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168" fontId="51" fillId="0" borderId="16" xfId="54" applyNumberFormat="1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168" fontId="51" fillId="0" borderId="50" xfId="54" applyNumberFormat="1" applyFont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8"/>
  <sheetViews>
    <sheetView zoomScalePageLayoutView="0" workbookViewId="0" topLeftCell="A1">
      <selection activeCell="A5" sqref="A5"/>
    </sheetView>
  </sheetViews>
  <sheetFormatPr defaultColWidth="11.421875" defaultRowHeight="15"/>
  <cols>
    <col min="2" max="2" width="22.57421875" style="0" customWidth="1"/>
    <col min="3" max="4" width="14.28125" style="0" customWidth="1"/>
    <col min="5" max="5" width="46.57421875" style="0" customWidth="1"/>
    <col min="6" max="8" width="32.28125" style="0" customWidth="1"/>
    <col min="9" max="9" width="39.8515625" style="0" bestFit="1" customWidth="1"/>
    <col min="10" max="10" width="22.421875" style="0" customWidth="1"/>
  </cols>
  <sheetData>
    <row r="1" ht="15.75" thickBot="1"/>
    <row r="2" spans="2:11" ht="20.25" thickBot="1">
      <c r="B2" s="33" t="s">
        <v>280</v>
      </c>
      <c r="C2" s="34"/>
      <c r="D2" s="34"/>
      <c r="E2" s="34"/>
      <c r="F2" s="34"/>
      <c r="G2" s="34"/>
      <c r="H2" s="34"/>
      <c r="I2" s="34"/>
      <c r="J2" s="34"/>
      <c r="K2" s="35"/>
    </row>
    <row r="3" spans="1:11" ht="39.75" thickBot="1" thickTop="1">
      <c r="A3" s="1" t="s">
        <v>0</v>
      </c>
      <c r="B3" s="2" t="s">
        <v>1</v>
      </c>
      <c r="C3" s="3" t="s">
        <v>2</v>
      </c>
      <c r="D3" s="3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5" t="s">
        <v>10</v>
      </c>
    </row>
    <row r="4" spans="1:11" ht="165.75">
      <c r="A4" s="21">
        <v>1</v>
      </c>
      <c r="B4" s="11">
        <v>20177100026682</v>
      </c>
      <c r="C4" s="12" t="s">
        <v>11</v>
      </c>
      <c r="D4" s="12" t="s">
        <v>12</v>
      </c>
      <c r="E4" s="12" t="s">
        <v>14</v>
      </c>
      <c r="F4" s="12" t="s">
        <v>15</v>
      </c>
      <c r="G4" s="12" t="s">
        <v>16</v>
      </c>
      <c r="H4" s="12" t="s">
        <v>17</v>
      </c>
      <c r="I4" s="13" t="s">
        <v>18</v>
      </c>
      <c r="J4" s="13" t="s">
        <v>19</v>
      </c>
      <c r="K4" s="14">
        <v>15</v>
      </c>
    </row>
    <row r="5" spans="1:11" ht="36">
      <c r="A5" s="22">
        <v>2</v>
      </c>
      <c r="B5" s="6" t="s">
        <v>20</v>
      </c>
      <c r="C5" s="7" t="s">
        <v>21</v>
      </c>
      <c r="D5" s="7" t="s">
        <v>12</v>
      </c>
      <c r="E5" s="7" t="s">
        <v>22</v>
      </c>
      <c r="F5" s="7" t="s">
        <v>23</v>
      </c>
      <c r="G5" s="7" t="s">
        <v>24</v>
      </c>
      <c r="H5" s="7" t="s">
        <v>25</v>
      </c>
      <c r="I5" s="8" t="s">
        <v>26</v>
      </c>
      <c r="J5" s="8" t="s">
        <v>27</v>
      </c>
      <c r="K5" s="15">
        <v>3</v>
      </c>
    </row>
    <row r="6" spans="1:11" ht="38.25">
      <c r="A6" s="22">
        <v>3</v>
      </c>
      <c r="B6" s="6" t="s">
        <v>28</v>
      </c>
      <c r="C6" s="7" t="s">
        <v>21</v>
      </c>
      <c r="D6" s="7" t="s">
        <v>12</v>
      </c>
      <c r="E6" s="7" t="s">
        <v>22</v>
      </c>
      <c r="F6" s="7" t="s">
        <v>29</v>
      </c>
      <c r="G6" s="7" t="s">
        <v>30</v>
      </c>
      <c r="H6" s="7" t="s">
        <v>31</v>
      </c>
      <c r="I6" s="8" t="s">
        <v>32</v>
      </c>
      <c r="J6" s="8" t="s">
        <v>33</v>
      </c>
      <c r="K6" s="15">
        <v>9</v>
      </c>
    </row>
    <row r="7" spans="1:11" ht="36">
      <c r="A7" s="22">
        <v>4</v>
      </c>
      <c r="B7" s="6" t="s">
        <v>34</v>
      </c>
      <c r="C7" s="7" t="s">
        <v>21</v>
      </c>
      <c r="D7" s="7" t="s">
        <v>35</v>
      </c>
      <c r="E7" s="7" t="s">
        <v>22</v>
      </c>
      <c r="F7" s="7" t="s">
        <v>37</v>
      </c>
      <c r="G7" s="7" t="s">
        <v>30</v>
      </c>
      <c r="H7" s="7" t="s">
        <v>31</v>
      </c>
      <c r="I7" s="8" t="s">
        <v>18</v>
      </c>
      <c r="J7" s="8" t="s">
        <v>38</v>
      </c>
      <c r="K7" s="15">
        <v>13</v>
      </c>
    </row>
    <row r="8" spans="1:11" ht="38.25">
      <c r="A8" s="22">
        <v>5</v>
      </c>
      <c r="B8" s="6">
        <v>20177100026822</v>
      </c>
      <c r="C8" s="7" t="s">
        <v>11</v>
      </c>
      <c r="D8" s="7" t="s">
        <v>12</v>
      </c>
      <c r="E8" s="7" t="s">
        <v>22</v>
      </c>
      <c r="F8" s="7" t="s">
        <v>43</v>
      </c>
      <c r="G8" s="7" t="s">
        <v>44</v>
      </c>
      <c r="H8" s="7" t="s">
        <v>45</v>
      </c>
      <c r="I8" s="7" t="s">
        <v>36</v>
      </c>
      <c r="J8" s="7" t="s">
        <v>46</v>
      </c>
      <c r="K8" s="16">
        <v>14</v>
      </c>
    </row>
    <row r="9" spans="1:11" ht="38.25">
      <c r="A9" s="22">
        <v>6</v>
      </c>
      <c r="B9" s="6">
        <v>20177100027122</v>
      </c>
      <c r="C9" s="7" t="s">
        <v>11</v>
      </c>
      <c r="D9" s="7" t="s">
        <v>47</v>
      </c>
      <c r="E9" s="7" t="s">
        <v>22</v>
      </c>
      <c r="F9" s="7" t="s">
        <v>49</v>
      </c>
      <c r="G9" s="7" t="s">
        <v>24</v>
      </c>
      <c r="H9" s="7" t="s">
        <v>25</v>
      </c>
      <c r="I9" s="7" t="s">
        <v>41</v>
      </c>
      <c r="J9" s="7" t="s">
        <v>50</v>
      </c>
      <c r="K9" s="17">
        <v>6</v>
      </c>
    </row>
    <row r="10" spans="1:11" ht="38.25">
      <c r="A10" s="22">
        <v>7</v>
      </c>
      <c r="B10" s="6">
        <v>20177100027142</v>
      </c>
      <c r="C10" s="7" t="s">
        <v>11</v>
      </c>
      <c r="D10" s="7" t="s">
        <v>47</v>
      </c>
      <c r="E10" s="7" t="s">
        <v>14</v>
      </c>
      <c r="F10" s="7" t="s">
        <v>52</v>
      </c>
      <c r="G10" s="7" t="s">
        <v>16</v>
      </c>
      <c r="H10" s="7" t="s">
        <v>53</v>
      </c>
      <c r="I10" s="7" t="s">
        <v>54</v>
      </c>
      <c r="J10" s="7" t="s">
        <v>55</v>
      </c>
      <c r="K10" s="16"/>
    </row>
    <row r="11" spans="1:11" ht="38.25">
      <c r="A11" s="22">
        <v>8</v>
      </c>
      <c r="B11" s="6">
        <v>20177100027952</v>
      </c>
      <c r="C11" s="7" t="s">
        <v>57</v>
      </c>
      <c r="D11" s="7" t="s">
        <v>35</v>
      </c>
      <c r="E11" s="7" t="s">
        <v>22</v>
      </c>
      <c r="F11" s="7" t="s">
        <v>61</v>
      </c>
      <c r="G11" s="7" t="s">
        <v>24</v>
      </c>
      <c r="H11" s="7" t="s">
        <v>25</v>
      </c>
      <c r="I11" s="7" t="s">
        <v>26</v>
      </c>
      <c r="J11" s="7" t="s">
        <v>62</v>
      </c>
      <c r="K11" s="17">
        <v>1</v>
      </c>
    </row>
    <row r="12" spans="1:11" ht="51">
      <c r="A12" s="22">
        <v>9</v>
      </c>
      <c r="B12" s="6">
        <v>440182017</v>
      </c>
      <c r="C12" s="7" t="s">
        <v>21</v>
      </c>
      <c r="D12" s="7" t="s">
        <v>65</v>
      </c>
      <c r="E12" s="7" t="s">
        <v>66</v>
      </c>
      <c r="F12" s="7" t="s">
        <v>67</v>
      </c>
      <c r="G12" s="7" t="s">
        <v>68</v>
      </c>
      <c r="H12" s="7" t="s">
        <v>69</v>
      </c>
      <c r="I12" s="7" t="s">
        <v>26</v>
      </c>
      <c r="J12" s="7" t="s">
        <v>70</v>
      </c>
      <c r="K12" s="17">
        <v>0</v>
      </c>
    </row>
    <row r="13" spans="1:11" ht="51">
      <c r="A13" s="22">
        <v>10</v>
      </c>
      <c r="B13" s="6">
        <v>438632017</v>
      </c>
      <c r="C13" s="7" t="s">
        <v>21</v>
      </c>
      <c r="D13" s="7" t="s">
        <v>26</v>
      </c>
      <c r="E13" s="7" t="s">
        <v>71</v>
      </c>
      <c r="F13" s="7" t="s">
        <v>72</v>
      </c>
      <c r="G13" s="7" t="s">
        <v>68</v>
      </c>
      <c r="H13" s="7" t="s">
        <v>69</v>
      </c>
      <c r="I13" s="7" t="s">
        <v>26</v>
      </c>
      <c r="J13" s="7" t="s">
        <v>73</v>
      </c>
      <c r="K13" s="17">
        <v>0</v>
      </c>
    </row>
    <row r="14" spans="1:11" ht="38.25">
      <c r="A14" s="22">
        <v>11</v>
      </c>
      <c r="B14" s="6">
        <v>20177100028112</v>
      </c>
      <c r="C14" s="7" t="s">
        <v>11</v>
      </c>
      <c r="D14" s="7" t="s">
        <v>26</v>
      </c>
      <c r="E14" s="7" t="s">
        <v>14</v>
      </c>
      <c r="F14" s="7" t="s">
        <v>75</v>
      </c>
      <c r="G14" s="7" t="s">
        <v>74</v>
      </c>
      <c r="H14" s="7" t="s">
        <v>40</v>
      </c>
      <c r="I14" s="7" t="s">
        <v>64</v>
      </c>
      <c r="J14" s="7" t="s">
        <v>76</v>
      </c>
      <c r="K14" s="17">
        <v>7</v>
      </c>
    </row>
    <row r="15" spans="1:11" ht="38.25">
      <c r="A15" s="22">
        <v>12</v>
      </c>
      <c r="B15" s="6">
        <v>20177100028222</v>
      </c>
      <c r="C15" s="7" t="s">
        <v>11</v>
      </c>
      <c r="D15" s="7" t="s">
        <v>26</v>
      </c>
      <c r="E15" s="7" t="s">
        <v>66</v>
      </c>
      <c r="F15" s="7" t="s">
        <v>77</v>
      </c>
      <c r="G15" s="7" t="s">
        <v>42</v>
      </c>
      <c r="H15" s="7" t="s">
        <v>102</v>
      </c>
      <c r="I15" s="7" t="s">
        <v>41</v>
      </c>
      <c r="J15" s="7" t="s">
        <v>79</v>
      </c>
      <c r="K15" s="17">
        <v>4</v>
      </c>
    </row>
    <row r="16" spans="1:11" ht="51">
      <c r="A16" s="22">
        <v>13</v>
      </c>
      <c r="B16" s="6">
        <v>20177100028312</v>
      </c>
      <c r="C16" s="7" t="s">
        <v>11</v>
      </c>
      <c r="D16" s="7" t="s">
        <v>26</v>
      </c>
      <c r="E16" s="7" t="s">
        <v>14</v>
      </c>
      <c r="F16" s="7" t="s">
        <v>81</v>
      </c>
      <c r="G16" s="7" t="s">
        <v>42</v>
      </c>
      <c r="H16" s="7" t="s">
        <v>102</v>
      </c>
      <c r="I16" s="7" t="s">
        <v>82</v>
      </c>
      <c r="J16" s="7" t="s">
        <v>83</v>
      </c>
      <c r="K16" s="17">
        <v>13</v>
      </c>
    </row>
    <row r="17" spans="1:11" ht="38.25">
      <c r="A17" s="22">
        <v>14</v>
      </c>
      <c r="B17" s="6" t="s">
        <v>84</v>
      </c>
      <c r="C17" s="7" t="s">
        <v>21</v>
      </c>
      <c r="D17" s="7" t="s">
        <v>80</v>
      </c>
      <c r="E17" s="7" t="s">
        <v>66</v>
      </c>
      <c r="F17" s="7" t="s">
        <v>86</v>
      </c>
      <c r="G17" s="7" t="s">
        <v>42</v>
      </c>
      <c r="H17" s="7" t="s">
        <v>102</v>
      </c>
      <c r="I17" s="7" t="s">
        <v>87</v>
      </c>
      <c r="J17" s="7" t="s">
        <v>88</v>
      </c>
      <c r="K17" s="17">
        <v>12</v>
      </c>
    </row>
    <row r="18" spans="1:11" ht="38.25">
      <c r="A18" s="22">
        <v>15</v>
      </c>
      <c r="B18" s="6">
        <v>20177100029342</v>
      </c>
      <c r="C18" s="7" t="s">
        <v>57</v>
      </c>
      <c r="D18" s="7" t="s">
        <v>91</v>
      </c>
      <c r="E18" s="7" t="s">
        <v>14</v>
      </c>
      <c r="F18" s="7" t="s">
        <v>92</v>
      </c>
      <c r="G18" s="7" t="s">
        <v>74</v>
      </c>
      <c r="H18" s="7" t="s">
        <v>40</v>
      </c>
      <c r="I18" s="7" t="s">
        <v>51</v>
      </c>
      <c r="J18" s="7" t="s">
        <v>93</v>
      </c>
      <c r="K18" s="17">
        <v>2</v>
      </c>
    </row>
    <row r="19" spans="1:11" ht="38.25">
      <c r="A19" s="22">
        <v>16</v>
      </c>
      <c r="B19" s="6">
        <v>20177100029662</v>
      </c>
      <c r="C19" s="7" t="s">
        <v>11</v>
      </c>
      <c r="D19" s="7" t="s">
        <v>91</v>
      </c>
      <c r="E19" s="7" t="s">
        <v>22</v>
      </c>
      <c r="F19" s="7" t="s">
        <v>94</v>
      </c>
      <c r="G19" s="7" t="s">
        <v>24</v>
      </c>
      <c r="H19" s="7" t="s">
        <v>25</v>
      </c>
      <c r="I19" s="7" t="s">
        <v>82</v>
      </c>
      <c r="J19" s="7" t="s">
        <v>95</v>
      </c>
      <c r="K19" s="17">
        <v>10</v>
      </c>
    </row>
    <row r="20" spans="1:11" ht="38.25">
      <c r="A20" s="22">
        <v>17</v>
      </c>
      <c r="B20" s="6">
        <v>478782017</v>
      </c>
      <c r="C20" s="7" t="s">
        <v>21</v>
      </c>
      <c r="D20" s="7" t="s">
        <v>91</v>
      </c>
      <c r="E20" s="7" t="s">
        <v>66</v>
      </c>
      <c r="F20" s="7" t="s">
        <v>97</v>
      </c>
      <c r="G20" s="7" t="s">
        <v>68</v>
      </c>
      <c r="H20" s="7" t="s">
        <v>98</v>
      </c>
      <c r="I20" s="7" t="s">
        <v>41</v>
      </c>
      <c r="J20" s="7" t="s">
        <v>90</v>
      </c>
      <c r="K20" s="17">
        <v>0</v>
      </c>
    </row>
    <row r="21" spans="1:11" ht="51">
      <c r="A21" s="22">
        <v>18</v>
      </c>
      <c r="B21" s="6">
        <v>353122017</v>
      </c>
      <c r="C21" s="7" t="s">
        <v>21</v>
      </c>
      <c r="D21" s="7" t="s">
        <v>39</v>
      </c>
      <c r="E21" s="7" t="s">
        <v>100</v>
      </c>
      <c r="F21" s="7" t="s">
        <v>101</v>
      </c>
      <c r="G21" s="7" t="s">
        <v>42</v>
      </c>
      <c r="H21" s="7" t="s">
        <v>102</v>
      </c>
      <c r="I21" s="7" t="s">
        <v>99</v>
      </c>
      <c r="J21" s="7" t="s">
        <v>103</v>
      </c>
      <c r="K21" s="17">
        <v>12</v>
      </c>
    </row>
    <row r="22" spans="1:11" ht="127.5">
      <c r="A22" s="22">
        <v>19</v>
      </c>
      <c r="B22" s="6" t="s">
        <v>104</v>
      </c>
      <c r="C22" s="7" t="s">
        <v>21</v>
      </c>
      <c r="D22" s="7" t="s">
        <v>39</v>
      </c>
      <c r="E22" s="7" t="s">
        <v>105</v>
      </c>
      <c r="F22" s="7" t="s">
        <v>106</v>
      </c>
      <c r="G22" s="7" t="s">
        <v>44</v>
      </c>
      <c r="H22" s="7" t="s">
        <v>107</v>
      </c>
      <c r="I22" s="7" t="s">
        <v>48</v>
      </c>
      <c r="J22" s="7" t="s">
        <v>108</v>
      </c>
      <c r="K22" s="17">
        <v>12</v>
      </c>
    </row>
    <row r="23" spans="1:11" ht="216.75">
      <c r="A23" s="22">
        <v>20</v>
      </c>
      <c r="B23" s="6" t="s">
        <v>109</v>
      </c>
      <c r="C23" s="7" t="s">
        <v>11</v>
      </c>
      <c r="D23" s="7" t="s">
        <v>91</v>
      </c>
      <c r="E23" s="7" t="s">
        <v>14</v>
      </c>
      <c r="F23" s="7" t="s">
        <v>110</v>
      </c>
      <c r="G23" s="7" t="s">
        <v>24</v>
      </c>
      <c r="H23" s="7" t="s">
        <v>111</v>
      </c>
      <c r="I23" s="7" t="s">
        <v>112</v>
      </c>
      <c r="J23" s="7" t="s">
        <v>113</v>
      </c>
      <c r="K23" s="17">
        <v>15</v>
      </c>
    </row>
    <row r="24" spans="1:11" ht="38.25">
      <c r="A24" s="22">
        <v>21</v>
      </c>
      <c r="B24" s="6">
        <v>492842017</v>
      </c>
      <c r="C24" s="7" t="s">
        <v>21</v>
      </c>
      <c r="D24" s="7" t="s">
        <v>51</v>
      </c>
      <c r="E24" s="7" t="s">
        <v>14</v>
      </c>
      <c r="F24" s="7" t="s">
        <v>116</v>
      </c>
      <c r="G24" s="7" t="s">
        <v>68</v>
      </c>
      <c r="H24" s="7" t="s">
        <v>114</v>
      </c>
      <c r="I24" s="7" t="s">
        <v>51</v>
      </c>
      <c r="J24" s="7" t="s">
        <v>90</v>
      </c>
      <c r="K24" s="17">
        <v>0</v>
      </c>
    </row>
    <row r="25" spans="1:11" ht="38.25">
      <c r="A25" s="22">
        <v>22</v>
      </c>
      <c r="B25" s="6">
        <v>20177100030382</v>
      </c>
      <c r="C25" s="7" t="s">
        <v>57</v>
      </c>
      <c r="D25" s="7" t="s">
        <v>51</v>
      </c>
      <c r="E25" s="7" t="s">
        <v>14</v>
      </c>
      <c r="F25" s="7" t="s">
        <v>117</v>
      </c>
      <c r="G25" s="7" t="s">
        <v>118</v>
      </c>
      <c r="H25" s="7" t="s">
        <v>119</v>
      </c>
      <c r="I25" s="7" t="s">
        <v>87</v>
      </c>
      <c r="J25" s="7" t="s">
        <v>120</v>
      </c>
      <c r="K25" s="17">
        <v>9</v>
      </c>
    </row>
    <row r="26" spans="1:11" ht="38.25">
      <c r="A26" s="22">
        <v>23</v>
      </c>
      <c r="B26" s="6">
        <v>20177100030922</v>
      </c>
      <c r="C26" s="7" t="s">
        <v>11</v>
      </c>
      <c r="D26" s="7" t="s">
        <v>32</v>
      </c>
      <c r="E26" s="7" t="s">
        <v>66</v>
      </c>
      <c r="F26" s="7" t="s">
        <v>122</v>
      </c>
      <c r="G26" s="7" t="s">
        <v>44</v>
      </c>
      <c r="H26" s="7" t="s">
        <v>45</v>
      </c>
      <c r="I26" s="7" t="s">
        <v>87</v>
      </c>
      <c r="J26" s="7" t="s">
        <v>124</v>
      </c>
      <c r="K26" s="17">
        <v>8</v>
      </c>
    </row>
    <row r="27" spans="1:11" ht="38.25">
      <c r="A27" s="22">
        <v>24</v>
      </c>
      <c r="B27" s="6">
        <v>20177100031102</v>
      </c>
      <c r="C27" s="7" t="s">
        <v>11</v>
      </c>
      <c r="D27" s="7" t="s">
        <v>32</v>
      </c>
      <c r="E27" s="7" t="s">
        <v>22</v>
      </c>
      <c r="F27" s="7" t="s">
        <v>125</v>
      </c>
      <c r="G27" s="7" t="s">
        <v>30</v>
      </c>
      <c r="H27" s="7" t="s">
        <v>31</v>
      </c>
      <c r="I27" s="7" t="s">
        <v>18</v>
      </c>
      <c r="J27" s="7" t="s">
        <v>126</v>
      </c>
      <c r="K27" s="17">
        <v>6</v>
      </c>
    </row>
    <row r="28" spans="1:11" ht="38.25">
      <c r="A28" s="22">
        <v>25</v>
      </c>
      <c r="B28" s="6" t="s">
        <v>127</v>
      </c>
      <c r="C28" s="7" t="s">
        <v>21</v>
      </c>
      <c r="D28" s="7" t="s">
        <v>32</v>
      </c>
      <c r="E28" s="7" t="s">
        <v>14</v>
      </c>
      <c r="F28" s="7" t="s">
        <v>128</v>
      </c>
      <c r="G28" s="7" t="s">
        <v>44</v>
      </c>
      <c r="H28" s="7" t="s">
        <v>45</v>
      </c>
      <c r="I28" s="7" t="s">
        <v>129</v>
      </c>
      <c r="J28" s="7" t="s">
        <v>130</v>
      </c>
      <c r="K28" s="17">
        <v>13</v>
      </c>
    </row>
    <row r="29" spans="1:11" ht="76.5">
      <c r="A29" s="22">
        <v>26</v>
      </c>
      <c r="B29" s="6">
        <v>515582017</v>
      </c>
      <c r="C29" s="7" t="s">
        <v>21</v>
      </c>
      <c r="D29" s="7" t="s">
        <v>32</v>
      </c>
      <c r="E29" s="7" t="s">
        <v>14</v>
      </c>
      <c r="F29" s="7" t="s">
        <v>131</v>
      </c>
      <c r="G29" s="7" t="s">
        <v>24</v>
      </c>
      <c r="H29" s="7" t="s">
        <v>176</v>
      </c>
      <c r="I29" s="7" t="s">
        <v>64</v>
      </c>
      <c r="J29" s="7" t="s">
        <v>132</v>
      </c>
      <c r="K29" s="17">
        <v>0</v>
      </c>
    </row>
    <row r="30" spans="1:11" ht="38.25">
      <c r="A30" s="22">
        <v>27</v>
      </c>
      <c r="B30" s="6">
        <v>482332017</v>
      </c>
      <c r="C30" s="7" t="s">
        <v>21</v>
      </c>
      <c r="D30" s="7" t="s">
        <v>64</v>
      </c>
      <c r="E30" s="7" t="s">
        <v>22</v>
      </c>
      <c r="F30" s="7" t="s">
        <v>134</v>
      </c>
      <c r="G30" s="7" t="s">
        <v>68</v>
      </c>
      <c r="H30" s="7" t="s">
        <v>69</v>
      </c>
      <c r="I30" s="7" t="s">
        <v>64</v>
      </c>
      <c r="J30" s="7" t="s">
        <v>135</v>
      </c>
      <c r="K30" s="17">
        <v>0</v>
      </c>
    </row>
    <row r="31" spans="1:11" ht="38.25">
      <c r="A31" s="22">
        <v>28</v>
      </c>
      <c r="B31" s="6">
        <v>20177100031532</v>
      </c>
      <c r="C31" s="7" t="s">
        <v>11</v>
      </c>
      <c r="D31" s="7" t="s">
        <v>64</v>
      </c>
      <c r="E31" s="7" t="s">
        <v>14</v>
      </c>
      <c r="F31" s="7" t="s">
        <v>136</v>
      </c>
      <c r="G31" s="7" t="s">
        <v>30</v>
      </c>
      <c r="H31" s="7" t="s">
        <v>31</v>
      </c>
      <c r="I31" s="7" t="s">
        <v>137</v>
      </c>
      <c r="J31" s="7" t="s">
        <v>138</v>
      </c>
      <c r="K31" s="17">
        <v>15</v>
      </c>
    </row>
    <row r="32" spans="1:11" ht="38.25">
      <c r="A32" s="22">
        <v>29</v>
      </c>
      <c r="B32" s="6">
        <v>20177100031542</v>
      </c>
      <c r="C32" s="7" t="s">
        <v>11</v>
      </c>
      <c r="D32" s="7" t="s">
        <v>64</v>
      </c>
      <c r="E32" s="7" t="s">
        <v>14</v>
      </c>
      <c r="F32" s="7" t="s">
        <v>139</v>
      </c>
      <c r="G32" s="7" t="s">
        <v>30</v>
      </c>
      <c r="H32" s="7" t="s">
        <v>31</v>
      </c>
      <c r="I32" s="7" t="s">
        <v>140</v>
      </c>
      <c r="J32" s="7" t="s">
        <v>141</v>
      </c>
      <c r="K32" s="17">
        <v>13</v>
      </c>
    </row>
    <row r="33" spans="1:11" ht="51">
      <c r="A33" s="22">
        <v>30</v>
      </c>
      <c r="B33" s="6">
        <v>20177100031552</v>
      </c>
      <c r="C33" s="7" t="s">
        <v>11</v>
      </c>
      <c r="D33" s="7" t="s">
        <v>64</v>
      </c>
      <c r="E33" s="7" t="s">
        <v>14</v>
      </c>
      <c r="F33" s="7" t="s">
        <v>142</v>
      </c>
      <c r="G33" s="7" t="s">
        <v>24</v>
      </c>
      <c r="H33" s="7" t="s">
        <v>143</v>
      </c>
      <c r="I33" s="7" t="s">
        <v>115</v>
      </c>
      <c r="J33" s="7" t="s">
        <v>144</v>
      </c>
      <c r="K33" s="17">
        <v>10</v>
      </c>
    </row>
    <row r="34" spans="1:11" ht="38.25">
      <c r="A34" s="22">
        <v>31</v>
      </c>
      <c r="B34" s="6">
        <v>20177100031642</v>
      </c>
      <c r="C34" s="7" t="s">
        <v>57</v>
      </c>
      <c r="D34" s="7" t="s">
        <v>64</v>
      </c>
      <c r="E34" s="7" t="s">
        <v>22</v>
      </c>
      <c r="F34" s="7" t="s">
        <v>145</v>
      </c>
      <c r="G34" s="7" t="s">
        <v>74</v>
      </c>
      <c r="H34" s="7" t="s">
        <v>40</v>
      </c>
      <c r="I34" s="7" t="s">
        <v>87</v>
      </c>
      <c r="J34" s="7" t="s">
        <v>146</v>
      </c>
      <c r="K34" s="17">
        <v>5</v>
      </c>
    </row>
    <row r="35" spans="1:11" ht="38.25">
      <c r="A35" s="22">
        <v>32</v>
      </c>
      <c r="B35" s="6">
        <v>20177100031652</v>
      </c>
      <c r="C35" s="7" t="s">
        <v>57</v>
      </c>
      <c r="D35" s="7" t="s">
        <v>64</v>
      </c>
      <c r="E35" s="7" t="s">
        <v>22</v>
      </c>
      <c r="F35" s="7" t="s">
        <v>147</v>
      </c>
      <c r="G35" s="7" t="s">
        <v>24</v>
      </c>
      <c r="H35" s="7" t="s">
        <v>25</v>
      </c>
      <c r="I35" s="7" t="s">
        <v>48</v>
      </c>
      <c r="J35" s="7" t="s">
        <v>148</v>
      </c>
      <c r="K35" s="17">
        <v>3</v>
      </c>
    </row>
    <row r="36" spans="1:11" ht="38.25">
      <c r="A36" s="22">
        <v>33</v>
      </c>
      <c r="B36" s="6">
        <v>20177100031672</v>
      </c>
      <c r="C36" s="7" t="s">
        <v>11</v>
      </c>
      <c r="D36" s="7" t="s">
        <v>64</v>
      </c>
      <c r="E36" s="7" t="s">
        <v>14</v>
      </c>
      <c r="F36" s="7" t="s">
        <v>149</v>
      </c>
      <c r="G36" s="7" t="s">
        <v>16</v>
      </c>
      <c r="H36" s="7" t="s">
        <v>150</v>
      </c>
      <c r="I36" s="7" t="s">
        <v>85</v>
      </c>
      <c r="J36" s="7" t="s">
        <v>151</v>
      </c>
      <c r="K36" s="17">
        <v>8</v>
      </c>
    </row>
    <row r="37" spans="1:11" ht="38.25">
      <c r="A37" s="22">
        <v>34</v>
      </c>
      <c r="B37" s="6">
        <v>20177100032402</v>
      </c>
      <c r="C37" s="7" t="s">
        <v>11</v>
      </c>
      <c r="D37" s="7" t="s">
        <v>60</v>
      </c>
      <c r="E37" s="7" t="s">
        <v>14</v>
      </c>
      <c r="F37" s="7" t="s">
        <v>153</v>
      </c>
      <c r="G37" s="7" t="s">
        <v>121</v>
      </c>
      <c r="H37" s="7" t="s">
        <v>154</v>
      </c>
      <c r="I37" s="7" t="s">
        <v>155</v>
      </c>
      <c r="J37" s="7" t="s">
        <v>156</v>
      </c>
      <c r="K37" s="17">
        <v>15</v>
      </c>
    </row>
    <row r="38" spans="1:11" ht="38.25">
      <c r="A38" s="22">
        <v>35</v>
      </c>
      <c r="B38" s="6">
        <v>20177100033222</v>
      </c>
      <c r="C38" s="7" t="s">
        <v>11</v>
      </c>
      <c r="D38" s="7" t="s">
        <v>13</v>
      </c>
      <c r="E38" s="7" t="s">
        <v>66</v>
      </c>
      <c r="F38" s="7" t="s">
        <v>157</v>
      </c>
      <c r="G38" s="7" t="s">
        <v>96</v>
      </c>
      <c r="H38" s="7" t="s">
        <v>158</v>
      </c>
      <c r="I38" s="7" t="s">
        <v>85</v>
      </c>
      <c r="J38" s="7" t="s">
        <v>159</v>
      </c>
      <c r="K38" s="17">
        <v>6</v>
      </c>
    </row>
    <row r="39" spans="1:11" ht="38.25">
      <c r="A39" s="22">
        <v>36</v>
      </c>
      <c r="B39" s="6">
        <v>20177100033242</v>
      </c>
      <c r="C39" s="7" t="s">
        <v>11</v>
      </c>
      <c r="D39" s="7" t="s">
        <v>13</v>
      </c>
      <c r="E39" s="7" t="s">
        <v>22</v>
      </c>
      <c r="F39" s="7" t="s">
        <v>160</v>
      </c>
      <c r="G39" s="7" t="s">
        <v>44</v>
      </c>
      <c r="H39" s="7" t="s">
        <v>45</v>
      </c>
      <c r="I39" s="7" t="s">
        <v>140</v>
      </c>
      <c r="J39" s="7" t="s">
        <v>161</v>
      </c>
      <c r="K39" s="17">
        <v>11</v>
      </c>
    </row>
    <row r="40" spans="1:11" ht="51">
      <c r="A40" s="22">
        <v>37</v>
      </c>
      <c r="B40" s="6" t="s">
        <v>162</v>
      </c>
      <c r="C40" s="7" t="s">
        <v>11</v>
      </c>
      <c r="D40" s="7" t="s">
        <v>13</v>
      </c>
      <c r="E40" s="7" t="s">
        <v>14</v>
      </c>
      <c r="F40" s="7" t="s">
        <v>163</v>
      </c>
      <c r="G40" s="7" t="s">
        <v>68</v>
      </c>
      <c r="H40" s="7" t="s">
        <v>69</v>
      </c>
      <c r="I40" s="7" t="s">
        <v>48</v>
      </c>
      <c r="J40" s="7" t="s">
        <v>90</v>
      </c>
      <c r="K40" s="17">
        <v>0</v>
      </c>
    </row>
    <row r="41" spans="1:11" ht="51">
      <c r="A41" s="22">
        <v>38</v>
      </c>
      <c r="B41" s="6">
        <v>530592017</v>
      </c>
      <c r="C41" s="7" t="s">
        <v>11</v>
      </c>
      <c r="D41" s="7" t="s">
        <v>13</v>
      </c>
      <c r="E41" s="7" t="s">
        <v>14</v>
      </c>
      <c r="F41" s="7" t="s">
        <v>164</v>
      </c>
      <c r="G41" s="7" t="s">
        <v>58</v>
      </c>
      <c r="H41" s="7" t="s">
        <v>59</v>
      </c>
      <c r="I41" s="7" t="s">
        <v>13</v>
      </c>
      <c r="J41" s="7" t="s">
        <v>165</v>
      </c>
      <c r="K41" s="17">
        <v>1</v>
      </c>
    </row>
    <row r="42" spans="1:11" ht="38.25">
      <c r="A42" s="22">
        <v>39</v>
      </c>
      <c r="B42" s="6" t="s">
        <v>166</v>
      </c>
      <c r="C42" s="7" t="s">
        <v>11</v>
      </c>
      <c r="D42" s="7" t="s">
        <v>48</v>
      </c>
      <c r="E42" s="7" t="s">
        <v>22</v>
      </c>
      <c r="F42" s="7" t="s">
        <v>167</v>
      </c>
      <c r="G42" s="7" t="s">
        <v>96</v>
      </c>
      <c r="H42" s="7" t="s">
        <v>158</v>
      </c>
      <c r="I42" s="7" t="s">
        <v>133</v>
      </c>
      <c r="J42" s="7" t="s">
        <v>168</v>
      </c>
      <c r="K42" s="17">
        <v>9</v>
      </c>
    </row>
    <row r="43" spans="1:11" ht="38.25">
      <c r="A43" s="22">
        <v>40</v>
      </c>
      <c r="B43" s="6" t="s">
        <v>169</v>
      </c>
      <c r="C43" s="7" t="s">
        <v>57</v>
      </c>
      <c r="D43" s="7" t="s">
        <v>48</v>
      </c>
      <c r="E43" s="7" t="s">
        <v>66</v>
      </c>
      <c r="F43" s="7" t="s">
        <v>170</v>
      </c>
      <c r="G43" s="7" t="s">
        <v>68</v>
      </c>
      <c r="H43" s="7" t="s">
        <v>69</v>
      </c>
      <c r="I43" s="7" t="s">
        <v>36</v>
      </c>
      <c r="J43" s="7" t="s">
        <v>114</v>
      </c>
      <c r="K43" s="17">
        <v>0</v>
      </c>
    </row>
    <row r="44" spans="1:11" ht="38.25">
      <c r="A44" s="22">
        <v>41</v>
      </c>
      <c r="B44" s="6" t="s">
        <v>171</v>
      </c>
      <c r="C44" s="7" t="s">
        <v>11</v>
      </c>
      <c r="D44" s="7" t="s">
        <v>48</v>
      </c>
      <c r="E44" s="7" t="s">
        <v>14</v>
      </c>
      <c r="F44" s="7" t="s">
        <v>172</v>
      </c>
      <c r="G44" s="7" t="s">
        <v>58</v>
      </c>
      <c r="H44" s="7" t="s">
        <v>59</v>
      </c>
      <c r="I44" s="7" t="s">
        <v>18</v>
      </c>
      <c r="J44" s="7" t="s">
        <v>173</v>
      </c>
      <c r="K44" s="17">
        <v>2</v>
      </c>
    </row>
    <row r="45" spans="1:11" ht="38.25">
      <c r="A45" s="22">
        <v>42</v>
      </c>
      <c r="B45" s="6" t="s">
        <v>174</v>
      </c>
      <c r="C45" s="7" t="s">
        <v>21</v>
      </c>
      <c r="D45" s="7" t="s">
        <v>48</v>
      </c>
      <c r="E45" s="7" t="s">
        <v>22</v>
      </c>
      <c r="F45" s="7" t="s">
        <v>175</v>
      </c>
      <c r="G45" s="7" t="s">
        <v>24</v>
      </c>
      <c r="H45" s="7" t="s">
        <v>176</v>
      </c>
      <c r="I45" s="7" t="s">
        <v>137</v>
      </c>
      <c r="J45" s="7" t="s">
        <v>177</v>
      </c>
      <c r="K45" s="17">
        <v>12</v>
      </c>
    </row>
    <row r="46" spans="1:11" ht="38.25">
      <c r="A46" s="22">
        <v>43</v>
      </c>
      <c r="B46" s="6" t="s">
        <v>178</v>
      </c>
      <c r="C46" s="7" t="s">
        <v>21</v>
      </c>
      <c r="D46" s="7" t="s">
        <v>36</v>
      </c>
      <c r="E46" s="7" t="s">
        <v>22</v>
      </c>
      <c r="F46" s="7" t="s">
        <v>179</v>
      </c>
      <c r="G46" s="7" t="s">
        <v>96</v>
      </c>
      <c r="H46" s="7" t="s">
        <v>158</v>
      </c>
      <c r="I46" s="7" t="s">
        <v>133</v>
      </c>
      <c r="J46" s="7" t="s">
        <v>180</v>
      </c>
      <c r="K46" s="17">
        <v>8</v>
      </c>
    </row>
    <row r="47" spans="1:11" ht="38.25">
      <c r="A47" s="22">
        <v>44</v>
      </c>
      <c r="B47" s="6" t="s">
        <v>181</v>
      </c>
      <c r="C47" s="7" t="s">
        <v>57</v>
      </c>
      <c r="D47" s="7" t="s">
        <v>36</v>
      </c>
      <c r="E47" s="7" t="s">
        <v>14</v>
      </c>
      <c r="F47" s="7" t="s">
        <v>182</v>
      </c>
      <c r="G47" s="7" t="s">
        <v>74</v>
      </c>
      <c r="H47" s="7" t="s">
        <v>40</v>
      </c>
      <c r="I47" s="7" t="s">
        <v>140</v>
      </c>
      <c r="J47" s="7" t="s">
        <v>183</v>
      </c>
      <c r="K47" s="17">
        <v>9</v>
      </c>
    </row>
    <row r="48" spans="1:11" ht="38.25">
      <c r="A48" s="22">
        <v>45</v>
      </c>
      <c r="B48" s="6">
        <v>20177100035042</v>
      </c>
      <c r="C48" s="7" t="s">
        <v>11</v>
      </c>
      <c r="D48" s="7" t="s">
        <v>18</v>
      </c>
      <c r="E48" s="7" t="s">
        <v>66</v>
      </c>
      <c r="F48" s="7" t="s">
        <v>185</v>
      </c>
      <c r="G48" s="7" t="s">
        <v>42</v>
      </c>
      <c r="H48" s="7" t="s">
        <v>102</v>
      </c>
      <c r="I48" s="7" t="s">
        <v>99</v>
      </c>
      <c r="J48" s="7" t="s">
        <v>186</v>
      </c>
      <c r="K48" s="17">
        <v>4</v>
      </c>
    </row>
    <row r="49" spans="1:11" ht="38.25">
      <c r="A49" s="22">
        <v>46</v>
      </c>
      <c r="B49" s="6" t="s">
        <v>187</v>
      </c>
      <c r="C49" s="7" t="s">
        <v>57</v>
      </c>
      <c r="D49" s="7" t="s">
        <v>18</v>
      </c>
      <c r="E49" s="7" t="s">
        <v>22</v>
      </c>
      <c r="F49" s="7" t="s">
        <v>188</v>
      </c>
      <c r="G49" s="7" t="s">
        <v>24</v>
      </c>
      <c r="H49" s="7" t="s">
        <v>25</v>
      </c>
      <c r="I49" s="7" t="s">
        <v>82</v>
      </c>
      <c r="J49" s="7" t="s">
        <v>189</v>
      </c>
      <c r="K49" s="17">
        <v>1</v>
      </c>
    </row>
    <row r="50" spans="1:11" ht="38.25">
      <c r="A50" s="22">
        <v>47</v>
      </c>
      <c r="B50" s="6" t="s">
        <v>190</v>
      </c>
      <c r="C50" s="7" t="s">
        <v>11</v>
      </c>
      <c r="D50" s="7" t="s">
        <v>18</v>
      </c>
      <c r="E50" s="7" t="s">
        <v>14</v>
      </c>
      <c r="F50" s="7" t="s">
        <v>191</v>
      </c>
      <c r="G50" s="7" t="s">
        <v>44</v>
      </c>
      <c r="H50" s="7" t="s">
        <v>192</v>
      </c>
      <c r="I50" s="7" t="s">
        <v>137</v>
      </c>
      <c r="J50" s="7" t="s">
        <v>193</v>
      </c>
      <c r="K50" s="17">
        <v>10</v>
      </c>
    </row>
    <row r="51" spans="1:11" ht="51">
      <c r="A51" s="22">
        <v>48</v>
      </c>
      <c r="B51" s="6" t="s">
        <v>194</v>
      </c>
      <c r="C51" s="7" t="s">
        <v>21</v>
      </c>
      <c r="D51" s="7" t="s">
        <v>82</v>
      </c>
      <c r="E51" s="7" t="s">
        <v>14</v>
      </c>
      <c r="F51" s="7" t="s">
        <v>195</v>
      </c>
      <c r="G51" s="7" t="s">
        <v>74</v>
      </c>
      <c r="H51" s="7" t="s">
        <v>40</v>
      </c>
      <c r="I51" s="7" t="s">
        <v>137</v>
      </c>
      <c r="J51" s="7" t="s">
        <v>196</v>
      </c>
      <c r="K51" s="17">
        <v>9</v>
      </c>
    </row>
    <row r="52" spans="1:11" ht="38.25">
      <c r="A52" s="22">
        <v>49</v>
      </c>
      <c r="B52" s="6" t="s">
        <v>198</v>
      </c>
      <c r="C52" s="7" t="s">
        <v>11</v>
      </c>
      <c r="D52" s="7" t="s">
        <v>18</v>
      </c>
      <c r="E52" s="7" t="s">
        <v>14</v>
      </c>
      <c r="F52" s="7" t="s">
        <v>200</v>
      </c>
      <c r="G52" s="7" t="s">
        <v>44</v>
      </c>
      <c r="H52" s="7" t="s">
        <v>45</v>
      </c>
      <c r="I52" s="7" t="s">
        <v>137</v>
      </c>
      <c r="J52" s="7" t="s">
        <v>201</v>
      </c>
      <c r="K52" s="17">
        <v>10</v>
      </c>
    </row>
    <row r="53" spans="1:11" ht="38.25">
      <c r="A53" s="22">
        <v>50</v>
      </c>
      <c r="B53" s="6">
        <v>20177100031642</v>
      </c>
      <c r="C53" s="7" t="s">
        <v>57</v>
      </c>
      <c r="D53" s="7" t="s">
        <v>82</v>
      </c>
      <c r="E53" s="7" t="s">
        <v>22</v>
      </c>
      <c r="F53" s="7" t="s">
        <v>202</v>
      </c>
      <c r="G53" s="7" t="s">
        <v>74</v>
      </c>
      <c r="H53" s="7" t="s">
        <v>40</v>
      </c>
      <c r="I53" s="7" t="s">
        <v>87</v>
      </c>
      <c r="J53" s="7" t="s">
        <v>203</v>
      </c>
      <c r="K53" s="17">
        <v>1</v>
      </c>
    </row>
    <row r="54" spans="1:11" ht="76.5">
      <c r="A54" s="22">
        <v>51</v>
      </c>
      <c r="B54" s="6">
        <v>20177100035572</v>
      </c>
      <c r="C54" s="7" t="s">
        <v>11</v>
      </c>
      <c r="D54" s="7" t="s">
        <v>82</v>
      </c>
      <c r="E54" s="7" t="s">
        <v>14</v>
      </c>
      <c r="F54" s="7" t="s">
        <v>204</v>
      </c>
      <c r="G54" s="7" t="s">
        <v>118</v>
      </c>
      <c r="H54" s="7" t="s">
        <v>119</v>
      </c>
      <c r="I54" s="7" t="s">
        <v>140</v>
      </c>
      <c r="J54" s="7" t="s">
        <v>205</v>
      </c>
      <c r="K54" s="17">
        <v>7</v>
      </c>
    </row>
    <row r="55" spans="1:11" ht="38.25">
      <c r="A55" s="22">
        <v>52</v>
      </c>
      <c r="B55" s="6" t="s">
        <v>206</v>
      </c>
      <c r="C55" s="7" t="s">
        <v>11</v>
      </c>
      <c r="D55" s="7" t="s">
        <v>82</v>
      </c>
      <c r="E55" s="7" t="s">
        <v>14</v>
      </c>
      <c r="F55" s="7" t="s">
        <v>207</v>
      </c>
      <c r="G55" s="7" t="s">
        <v>121</v>
      </c>
      <c r="H55" s="7" t="s">
        <v>154</v>
      </c>
      <c r="I55" s="7" t="s">
        <v>199</v>
      </c>
      <c r="J55" s="7" t="s">
        <v>208</v>
      </c>
      <c r="K55" s="17">
        <v>11</v>
      </c>
    </row>
    <row r="56" spans="1:11" ht="63.75">
      <c r="A56" s="22">
        <v>53</v>
      </c>
      <c r="B56" s="6">
        <v>20177100035862</v>
      </c>
      <c r="C56" s="7" t="s">
        <v>11</v>
      </c>
      <c r="D56" s="7" t="s">
        <v>82</v>
      </c>
      <c r="E56" s="7" t="s">
        <v>22</v>
      </c>
      <c r="F56" s="7" t="s">
        <v>209</v>
      </c>
      <c r="G56" s="7" t="s">
        <v>24</v>
      </c>
      <c r="H56" s="7" t="s">
        <v>176</v>
      </c>
      <c r="I56" s="7" t="s">
        <v>99</v>
      </c>
      <c r="J56" s="7" t="s">
        <v>210</v>
      </c>
      <c r="K56" s="17">
        <v>3</v>
      </c>
    </row>
    <row r="57" spans="1:11" ht="51">
      <c r="A57" s="22">
        <v>54</v>
      </c>
      <c r="B57" s="6" t="s">
        <v>211</v>
      </c>
      <c r="C57" s="7" t="s">
        <v>21</v>
      </c>
      <c r="D57" s="7" t="s">
        <v>82</v>
      </c>
      <c r="E57" s="7" t="s">
        <v>22</v>
      </c>
      <c r="F57" s="7" t="s">
        <v>212</v>
      </c>
      <c r="G57" s="7" t="s">
        <v>213</v>
      </c>
      <c r="H57" s="7" t="s">
        <v>192</v>
      </c>
      <c r="I57" s="7" t="s">
        <v>184</v>
      </c>
      <c r="J57" s="7" t="s">
        <v>214</v>
      </c>
      <c r="K57" s="17">
        <v>12</v>
      </c>
    </row>
    <row r="58" spans="1:11" ht="38.25">
      <c r="A58" s="22">
        <v>55</v>
      </c>
      <c r="B58" s="6" t="s">
        <v>215</v>
      </c>
      <c r="C58" s="7" t="s">
        <v>21</v>
      </c>
      <c r="D58" s="7" t="s">
        <v>82</v>
      </c>
      <c r="E58" s="7" t="s">
        <v>22</v>
      </c>
      <c r="F58" s="7" t="s">
        <v>216</v>
      </c>
      <c r="G58" s="7" t="s">
        <v>74</v>
      </c>
      <c r="H58" s="7" t="s">
        <v>40</v>
      </c>
      <c r="I58" s="7" t="s">
        <v>137</v>
      </c>
      <c r="J58" s="7" t="s">
        <v>196</v>
      </c>
      <c r="K58" s="17">
        <v>9</v>
      </c>
    </row>
    <row r="59" spans="1:11" ht="51">
      <c r="A59" s="22">
        <v>56</v>
      </c>
      <c r="B59" s="6" t="s">
        <v>218</v>
      </c>
      <c r="C59" s="7" t="s">
        <v>11</v>
      </c>
      <c r="D59" s="7" t="s">
        <v>82</v>
      </c>
      <c r="E59" s="7" t="s">
        <v>14</v>
      </c>
      <c r="F59" s="7" t="s">
        <v>219</v>
      </c>
      <c r="G59" s="7" t="s">
        <v>58</v>
      </c>
      <c r="H59" s="7" t="s">
        <v>59</v>
      </c>
      <c r="I59" s="7" t="s">
        <v>115</v>
      </c>
      <c r="J59" s="7" t="s">
        <v>220</v>
      </c>
      <c r="K59" s="17">
        <v>4</v>
      </c>
    </row>
    <row r="60" spans="1:11" ht="63.75">
      <c r="A60" s="22">
        <v>57</v>
      </c>
      <c r="B60" s="6">
        <v>20177100036112</v>
      </c>
      <c r="C60" s="7" t="s">
        <v>11</v>
      </c>
      <c r="D60" s="7" t="s">
        <v>82</v>
      </c>
      <c r="E60" s="7" t="s">
        <v>14</v>
      </c>
      <c r="F60" s="7" t="s">
        <v>221</v>
      </c>
      <c r="G60" s="7" t="s">
        <v>24</v>
      </c>
      <c r="H60" s="7" t="s">
        <v>63</v>
      </c>
      <c r="I60" s="7" t="s">
        <v>112</v>
      </c>
      <c r="J60" s="7" t="s">
        <v>222</v>
      </c>
      <c r="K60" s="17">
        <v>5</v>
      </c>
    </row>
    <row r="61" spans="1:11" ht="38.25">
      <c r="A61" s="22">
        <v>58</v>
      </c>
      <c r="B61" s="6" t="s">
        <v>223</v>
      </c>
      <c r="C61" s="7" t="s">
        <v>11</v>
      </c>
      <c r="D61" s="7" t="s">
        <v>87</v>
      </c>
      <c r="E61" s="7" t="s">
        <v>22</v>
      </c>
      <c r="F61" s="7" t="s">
        <v>225</v>
      </c>
      <c r="G61" s="7" t="s">
        <v>118</v>
      </c>
      <c r="H61" s="7" t="s">
        <v>119</v>
      </c>
      <c r="I61" s="7" t="s">
        <v>140</v>
      </c>
      <c r="J61" s="7" t="s">
        <v>226</v>
      </c>
      <c r="K61" s="17">
        <v>6</v>
      </c>
    </row>
    <row r="62" spans="1:11" ht="51">
      <c r="A62" s="22">
        <v>59</v>
      </c>
      <c r="B62" s="6" t="s">
        <v>228</v>
      </c>
      <c r="C62" s="7" t="s">
        <v>152</v>
      </c>
      <c r="D62" s="7" t="s">
        <v>87</v>
      </c>
      <c r="E62" s="7" t="s">
        <v>14</v>
      </c>
      <c r="F62" s="7" t="s">
        <v>229</v>
      </c>
      <c r="G62" s="7" t="s">
        <v>68</v>
      </c>
      <c r="H62" s="7" t="s">
        <v>69</v>
      </c>
      <c r="I62" s="7" t="s">
        <v>227</v>
      </c>
      <c r="J62" s="7" t="s">
        <v>230</v>
      </c>
      <c r="K62" s="17">
        <v>0</v>
      </c>
    </row>
    <row r="63" spans="1:11" ht="63.75">
      <c r="A63" s="22">
        <v>60</v>
      </c>
      <c r="B63" s="6" t="s">
        <v>231</v>
      </c>
      <c r="C63" s="7" t="s">
        <v>152</v>
      </c>
      <c r="D63" s="7" t="s">
        <v>87</v>
      </c>
      <c r="E63" s="7" t="s">
        <v>14</v>
      </c>
      <c r="F63" s="7" t="s">
        <v>232</v>
      </c>
      <c r="G63" s="7" t="s">
        <v>68</v>
      </c>
      <c r="H63" s="7" t="s">
        <v>233</v>
      </c>
      <c r="I63" s="7" t="s">
        <v>227</v>
      </c>
      <c r="J63" s="7" t="s">
        <v>234</v>
      </c>
      <c r="K63" s="17">
        <v>0</v>
      </c>
    </row>
    <row r="64" spans="1:11" ht="38.25">
      <c r="A64" s="22">
        <v>61</v>
      </c>
      <c r="B64" s="6" t="s">
        <v>235</v>
      </c>
      <c r="C64" s="7" t="s">
        <v>57</v>
      </c>
      <c r="D64" s="7" t="s">
        <v>87</v>
      </c>
      <c r="E64" s="7" t="s">
        <v>105</v>
      </c>
      <c r="F64" s="7" t="s">
        <v>236</v>
      </c>
      <c r="G64" s="7" t="s">
        <v>24</v>
      </c>
      <c r="H64" s="7" t="s">
        <v>237</v>
      </c>
      <c r="I64" s="7" t="s">
        <v>199</v>
      </c>
      <c r="J64" s="7" t="s">
        <v>238</v>
      </c>
      <c r="K64" s="17">
        <v>10</v>
      </c>
    </row>
    <row r="65" spans="1:11" ht="38.25">
      <c r="A65" s="22">
        <v>62</v>
      </c>
      <c r="B65" s="6" t="s">
        <v>239</v>
      </c>
      <c r="C65" s="7" t="s">
        <v>57</v>
      </c>
      <c r="D65" s="7" t="s">
        <v>87</v>
      </c>
      <c r="E65" s="7" t="s">
        <v>105</v>
      </c>
      <c r="F65" s="7" t="s">
        <v>240</v>
      </c>
      <c r="G65" s="7" t="s">
        <v>24</v>
      </c>
      <c r="H65" s="7" t="s">
        <v>176</v>
      </c>
      <c r="I65" s="7" t="s">
        <v>115</v>
      </c>
      <c r="J65" s="7" t="s">
        <v>241</v>
      </c>
      <c r="K65" s="17">
        <v>3</v>
      </c>
    </row>
    <row r="66" spans="1:11" ht="63.75">
      <c r="A66" s="22">
        <v>63</v>
      </c>
      <c r="B66" s="6">
        <v>20177100036482</v>
      </c>
      <c r="C66" s="7" t="s">
        <v>11</v>
      </c>
      <c r="D66" s="7" t="s">
        <v>87</v>
      </c>
      <c r="E66" s="7" t="s">
        <v>14</v>
      </c>
      <c r="F66" s="7" t="s">
        <v>110</v>
      </c>
      <c r="G66" s="7" t="s">
        <v>24</v>
      </c>
      <c r="H66" s="7" t="s">
        <v>63</v>
      </c>
      <c r="I66" s="7" t="s">
        <v>112</v>
      </c>
      <c r="J66" s="7" t="s">
        <v>242</v>
      </c>
      <c r="K66" s="17">
        <v>4</v>
      </c>
    </row>
    <row r="67" spans="1:11" ht="89.25">
      <c r="A67" s="22">
        <v>64</v>
      </c>
      <c r="B67" s="6">
        <v>20177100037122</v>
      </c>
      <c r="C67" s="7" t="s">
        <v>11</v>
      </c>
      <c r="D67" s="7" t="s">
        <v>85</v>
      </c>
      <c r="E67" s="7" t="s">
        <v>14</v>
      </c>
      <c r="F67" s="7" t="s">
        <v>244</v>
      </c>
      <c r="G67" s="7" t="s">
        <v>30</v>
      </c>
      <c r="H67" s="7" t="s">
        <v>31</v>
      </c>
      <c r="I67" s="7" t="s">
        <v>243</v>
      </c>
      <c r="J67" s="7" t="s">
        <v>245</v>
      </c>
      <c r="K67" s="17">
        <v>5</v>
      </c>
    </row>
    <row r="68" spans="1:11" ht="38.25">
      <c r="A68" s="22">
        <v>65</v>
      </c>
      <c r="B68" s="6" t="s">
        <v>246</v>
      </c>
      <c r="C68" s="7" t="s">
        <v>11</v>
      </c>
      <c r="D68" s="7" t="s">
        <v>99</v>
      </c>
      <c r="E68" s="7" t="s">
        <v>14</v>
      </c>
      <c r="F68" s="7" t="s">
        <v>247</v>
      </c>
      <c r="G68" s="7" t="s">
        <v>68</v>
      </c>
      <c r="H68" s="7" t="s">
        <v>69</v>
      </c>
      <c r="I68" s="7" t="s">
        <v>227</v>
      </c>
      <c r="J68" s="7" t="s">
        <v>114</v>
      </c>
      <c r="K68" s="17">
        <v>0</v>
      </c>
    </row>
    <row r="69" spans="1:11" ht="38.25">
      <c r="A69" s="22">
        <v>66</v>
      </c>
      <c r="B69" s="6" t="s">
        <v>248</v>
      </c>
      <c r="C69" s="7" t="s">
        <v>57</v>
      </c>
      <c r="D69" s="7" t="s">
        <v>99</v>
      </c>
      <c r="E69" s="7" t="s">
        <v>66</v>
      </c>
      <c r="F69" s="7" t="s">
        <v>249</v>
      </c>
      <c r="G69" s="7" t="s">
        <v>42</v>
      </c>
      <c r="H69" s="7" t="s">
        <v>102</v>
      </c>
      <c r="I69" s="7" t="s">
        <v>197</v>
      </c>
      <c r="J69" s="7" t="s">
        <v>250</v>
      </c>
      <c r="K69" s="17">
        <v>5</v>
      </c>
    </row>
    <row r="70" spans="1:11" ht="76.5">
      <c r="A70" s="22">
        <v>67</v>
      </c>
      <c r="B70" s="6" t="s">
        <v>251</v>
      </c>
      <c r="C70" s="7" t="s">
        <v>21</v>
      </c>
      <c r="D70" s="7" t="s">
        <v>85</v>
      </c>
      <c r="E70" s="7" t="s">
        <v>66</v>
      </c>
      <c r="F70" s="7" t="s">
        <v>252</v>
      </c>
      <c r="G70" s="7" t="s">
        <v>44</v>
      </c>
      <c r="H70" s="7" t="s">
        <v>56</v>
      </c>
      <c r="I70" s="9">
        <v>42842</v>
      </c>
      <c r="J70" s="7" t="s">
        <v>253</v>
      </c>
      <c r="K70" s="18">
        <v>10</v>
      </c>
    </row>
    <row r="71" spans="1:11" ht="51">
      <c r="A71" s="22">
        <v>68</v>
      </c>
      <c r="B71" s="6" t="s">
        <v>254</v>
      </c>
      <c r="C71" s="7" t="s">
        <v>11</v>
      </c>
      <c r="D71" s="7" t="s">
        <v>99</v>
      </c>
      <c r="E71" s="7" t="s">
        <v>14</v>
      </c>
      <c r="F71" s="7" t="s">
        <v>255</v>
      </c>
      <c r="G71" s="7" t="s">
        <v>68</v>
      </c>
      <c r="H71" s="7" t="s">
        <v>69</v>
      </c>
      <c r="I71" s="7" t="s">
        <v>227</v>
      </c>
      <c r="J71" s="7" t="s">
        <v>217</v>
      </c>
      <c r="K71" s="17">
        <v>0</v>
      </c>
    </row>
    <row r="72" spans="1:11" ht="38.25">
      <c r="A72" s="22">
        <v>69</v>
      </c>
      <c r="B72" s="6">
        <v>629412017</v>
      </c>
      <c r="C72" s="7" t="s">
        <v>21</v>
      </c>
      <c r="D72" s="7" t="s">
        <v>99</v>
      </c>
      <c r="E72" s="7" t="s">
        <v>14</v>
      </c>
      <c r="F72" s="7" t="s">
        <v>256</v>
      </c>
      <c r="G72" s="7" t="s">
        <v>30</v>
      </c>
      <c r="H72" s="7" t="s">
        <v>31</v>
      </c>
      <c r="I72" s="7" t="s">
        <v>89</v>
      </c>
      <c r="J72" s="7" t="s">
        <v>257</v>
      </c>
      <c r="K72" s="16">
        <v>13</v>
      </c>
    </row>
    <row r="73" spans="1:11" ht="38.25">
      <c r="A73" s="22">
        <v>70</v>
      </c>
      <c r="B73" s="6" t="s">
        <v>258</v>
      </c>
      <c r="C73" s="7" t="s">
        <v>11</v>
      </c>
      <c r="D73" s="7" t="s">
        <v>115</v>
      </c>
      <c r="E73" s="7" t="s">
        <v>22</v>
      </c>
      <c r="F73" s="7" t="s">
        <v>259</v>
      </c>
      <c r="G73" s="7" t="s">
        <v>44</v>
      </c>
      <c r="H73" s="7" t="s">
        <v>192</v>
      </c>
      <c r="I73" s="7" t="s">
        <v>140</v>
      </c>
      <c r="J73" s="7" t="s">
        <v>260</v>
      </c>
      <c r="K73" s="16">
        <v>3</v>
      </c>
    </row>
    <row r="74" spans="1:11" ht="51">
      <c r="A74" s="22">
        <v>71</v>
      </c>
      <c r="B74" s="6" t="s">
        <v>261</v>
      </c>
      <c r="C74" s="7" t="s">
        <v>152</v>
      </c>
      <c r="D74" s="7" t="s">
        <v>115</v>
      </c>
      <c r="E74" s="7" t="s">
        <v>22</v>
      </c>
      <c r="F74" s="7" t="s">
        <v>262</v>
      </c>
      <c r="G74" s="7" t="s">
        <v>68</v>
      </c>
      <c r="H74" s="7" t="s">
        <v>69</v>
      </c>
      <c r="I74" s="7" t="s">
        <v>227</v>
      </c>
      <c r="J74" s="7" t="s">
        <v>263</v>
      </c>
      <c r="K74" s="16">
        <v>0</v>
      </c>
    </row>
    <row r="75" spans="1:11" ht="38.25">
      <c r="A75" s="22">
        <v>72</v>
      </c>
      <c r="B75" s="6" t="s">
        <v>264</v>
      </c>
      <c r="C75" s="7" t="s">
        <v>11</v>
      </c>
      <c r="D75" s="7" t="s">
        <v>112</v>
      </c>
      <c r="E75" s="7" t="s">
        <v>14</v>
      </c>
      <c r="F75" s="7" t="s">
        <v>265</v>
      </c>
      <c r="G75" s="7" t="s">
        <v>58</v>
      </c>
      <c r="H75" s="7" t="s">
        <v>59</v>
      </c>
      <c r="I75" s="7" t="s">
        <v>224</v>
      </c>
      <c r="J75" s="7" t="s">
        <v>266</v>
      </c>
      <c r="K75" s="16">
        <v>8</v>
      </c>
    </row>
    <row r="76" spans="1:11" ht="51">
      <c r="A76" s="22">
        <v>73</v>
      </c>
      <c r="B76" s="6" t="s">
        <v>267</v>
      </c>
      <c r="C76" s="7" t="s">
        <v>57</v>
      </c>
      <c r="D76" s="7" t="s">
        <v>112</v>
      </c>
      <c r="E76" s="7" t="s">
        <v>22</v>
      </c>
      <c r="F76" s="7" t="s">
        <v>268</v>
      </c>
      <c r="G76" s="7" t="s">
        <v>68</v>
      </c>
      <c r="H76" s="7" t="s">
        <v>69</v>
      </c>
      <c r="I76" s="7" t="s">
        <v>227</v>
      </c>
      <c r="J76" s="7" t="s">
        <v>217</v>
      </c>
      <c r="K76" s="16">
        <v>0</v>
      </c>
    </row>
    <row r="77" spans="1:11" ht="51">
      <c r="A77" s="22">
        <v>74</v>
      </c>
      <c r="B77" s="6" t="s">
        <v>269</v>
      </c>
      <c r="C77" s="7" t="s">
        <v>57</v>
      </c>
      <c r="D77" s="7" t="s">
        <v>112</v>
      </c>
      <c r="E77" s="7" t="s">
        <v>22</v>
      </c>
      <c r="F77" s="7" t="s">
        <v>270</v>
      </c>
      <c r="G77" s="7" t="s">
        <v>68</v>
      </c>
      <c r="H77" s="7" t="s">
        <v>69</v>
      </c>
      <c r="I77" s="7" t="s">
        <v>227</v>
      </c>
      <c r="J77" s="7" t="s">
        <v>217</v>
      </c>
      <c r="K77" s="16">
        <v>0</v>
      </c>
    </row>
    <row r="78" spans="1:11" ht="51">
      <c r="A78" s="22">
        <v>75</v>
      </c>
      <c r="B78" s="6">
        <v>639952017</v>
      </c>
      <c r="C78" s="7" t="s">
        <v>21</v>
      </c>
      <c r="D78" s="7" t="s">
        <v>115</v>
      </c>
      <c r="E78" s="7" t="s">
        <v>105</v>
      </c>
      <c r="F78" s="7" t="s">
        <v>271</v>
      </c>
      <c r="G78" s="7" t="s">
        <v>68</v>
      </c>
      <c r="H78" s="7" t="s">
        <v>69</v>
      </c>
      <c r="I78" s="7" t="s">
        <v>227</v>
      </c>
      <c r="J78" s="7" t="s">
        <v>217</v>
      </c>
      <c r="K78" s="16">
        <v>0</v>
      </c>
    </row>
    <row r="79" spans="1:11" ht="51">
      <c r="A79" s="22">
        <v>76</v>
      </c>
      <c r="B79" s="6" t="s">
        <v>272</v>
      </c>
      <c r="C79" s="7" t="s">
        <v>11</v>
      </c>
      <c r="D79" s="7" t="s">
        <v>18</v>
      </c>
      <c r="E79" s="7" t="s">
        <v>22</v>
      </c>
      <c r="F79" s="7" t="s">
        <v>273</v>
      </c>
      <c r="G79" s="7" t="s">
        <v>68</v>
      </c>
      <c r="H79" s="10" t="s">
        <v>274</v>
      </c>
      <c r="I79" s="7" t="s">
        <v>275</v>
      </c>
      <c r="J79" s="10" t="s">
        <v>276</v>
      </c>
      <c r="K79" s="17">
        <v>9</v>
      </c>
    </row>
    <row r="80" spans="1:11" ht="39" thickBot="1">
      <c r="A80" s="23">
        <v>77</v>
      </c>
      <c r="B80" s="19" t="s">
        <v>277</v>
      </c>
      <c r="C80" s="20" t="s">
        <v>11</v>
      </c>
      <c r="D80" s="20" t="s">
        <v>99</v>
      </c>
      <c r="E80" s="20" t="s">
        <v>14</v>
      </c>
      <c r="F80" s="20" t="s">
        <v>278</v>
      </c>
      <c r="G80" s="20" t="s">
        <v>44</v>
      </c>
      <c r="H80" s="20" t="s">
        <v>192</v>
      </c>
      <c r="I80" s="20" t="s">
        <v>155</v>
      </c>
      <c r="J80" s="20" t="s">
        <v>279</v>
      </c>
      <c r="K80" s="24">
        <v>7</v>
      </c>
    </row>
    <row r="82" ht="15">
      <c r="B82" t="s">
        <v>281</v>
      </c>
    </row>
    <row r="83" ht="15.75" thickBot="1"/>
    <row r="84" spans="5:6" ht="15.75" thickBot="1">
      <c r="E84" s="36" t="s">
        <v>285</v>
      </c>
      <c r="F84" s="37"/>
    </row>
    <row r="85" spans="5:6" ht="15">
      <c r="E85" s="25" t="s">
        <v>286</v>
      </c>
      <c r="F85" s="26">
        <v>77</v>
      </c>
    </row>
    <row r="86" spans="5:6" ht="15">
      <c r="E86" s="27" t="s">
        <v>282</v>
      </c>
      <c r="F86" s="28">
        <v>0</v>
      </c>
    </row>
    <row r="87" spans="5:6" ht="15.75" thickBot="1">
      <c r="E87" s="29" t="s">
        <v>283</v>
      </c>
      <c r="F87" s="30">
        <v>77</v>
      </c>
    </row>
    <row r="88" spans="5:6" ht="15.75" thickBot="1">
      <c r="E88" s="31" t="s">
        <v>284</v>
      </c>
      <c r="F88" s="32">
        <f>+F87</f>
        <v>77</v>
      </c>
    </row>
  </sheetData>
  <sheetProtection/>
  <mergeCells count="2">
    <mergeCell ref="B2:K2"/>
    <mergeCell ref="E84:F8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N42"/>
  <sheetViews>
    <sheetView tabSelected="1" zoomScalePageLayoutView="0" workbookViewId="0" topLeftCell="A1">
      <selection activeCell="E30" sqref="E30"/>
    </sheetView>
  </sheetViews>
  <sheetFormatPr defaultColWidth="11.421875" defaultRowHeight="15"/>
  <cols>
    <col min="1" max="2" width="11.421875" style="38" customWidth="1"/>
    <col min="3" max="3" width="68.421875" style="38" customWidth="1"/>
    <col min="4" max="4" width="12.57421875" style="39" customWidth="1"/>
    <col min="5" max="7" width="16.140625" style="39" customWidth="1"/>
    <col min="8" max="8" width="14.00390625" style="39" customWidth="1"/>
    <col min="9" max="9" width="9.28125" style="39" customWidth="1"/>
    <col min="10" max="10" width="7.8515625" style="39" bestFit="1" customWidth="1"/>
    <col min="11" max="16384" width="11.421875" style="38" customWidth="1"/>
  </cols>
  <sheetData>
    <row r="1" ht="15.75" thickBot="1"/>
    <row r="2" spans="3:10" s="86" customFormat="1" ht="16.5" thickBot="1">
      <c r="C2" s="87" t="s">
        <v>300</v>
      </c>
      <c r="D2" s="88"/>
      <c r="E2" s="88"/>
      <c r="F2" s="88"/>
      <c r="G2" s="88"/>
      <c r="H2" s="88"/>
      <c r="I2" s="88"/>
      <c r="J2" s="89"/>
    </row>
    <row r="3" spans="3:10" ht="16.5" thickBot="1">
      <c r="C3" s="57"/>
      <c r="D3" s="58" t="s">
        <v>299</v>
      </c>
      <c r="E3" s="59"/>
      <c r="F3" s="82" t="s">
        <v>301</v>
      </c>
      <c r="G3" s="83"/>
      <c r="H3" s="84"/>
      <c r="I3" s="84"/>
      <c r="J3" s="85"/>
    </row>
    <row r="4" spans="3:10" ht="48" thickBot="1">
      <c r="C4" s="62" t="s">
        <v>7</v>
      </c>
      <c r="D4" s="40" t="s">
        <v>287</v>
      </c>
      <c r="E4" s="74" t="s">
        <v>288</v>
      </c>
      <c r="F4" s="40" t="s">
        <v>287</v>
      </c>
      <c r="G4" s="74" t="s">
        <v>288</v>
      </c>
      <c r="H4" s="72" t="s">
        <v>289</v>
      </c>
      <c r="I4" s="41" t="s">
        <v>290</v>
      </c>
      <c r="J4" s="92" t="s">
        <v>291</v>
      </c>
    </row>
    <row r="5" spans="3:10" ht="16.5" thickBot="1">
      <c r="C5" s="63" t="s">
        <v>292</v>
      </c>
      <c r="D5" s="100">
        <v>1</v>
      </c>
      <c r="E5" s="101"/>
      <c r="F5" s="100">
        <v>1</v>
      </c>
      <c r="G5" s="101"/>
      <c r="H5" s="102">
        <f>+D5+E5+F5+G5</f>
        <v>2</v>
      </c>
      <c r="I5" s="103">
        <f>+H5+H6</f>
        <v>4</v>
      </c>
      <c r="J5" s="104">
        <f>+I5/$I$25</f>
        <v>0.0273972602739726</v>
      </c>
    </row>
    <row r="6" spans="3:10" ht="17.25" thickBot="1" thickTop="1">
      <c r="C6" s="64" t="s">
        <v>150</v>
      </c>
      <c r="D6" s="75">
        <v>1</v>
      </c>
      <c r="E6" s="76">
        <v>1</v>
      </c>
      <c r="F6" s="75"/>
      <c r="G6" s="76"/>
      <c r="H6" s="73">
        <f aca="true" t="shared" si="0" ref="H6:H24">+D6+E6+F6+G6</f>
        <v>2</v>
      </c>
      <c r="I6" s="42"/>
      <c r="J6" s="43"/>
    </row>
    <row r="7" spans="3:10" ht="17.25" thickBot="1" thickTop="1">
      <c r="C7" s="65" t="s">
        <v>40</v>
      </c>
      <c r="D7" s="105">
        <v>7</v>
      </c>
      <c r="E7" s="106"/>
      <c r="F7" s="105">
        <v>5</v>
      </c>
      <c r="G7" s="106">
        <v>1</v>
      </c>
      <c r="H7" s="102">
        <f t="shared" si="0"/>
        <v>13</v>
      </c>
      <c r="I7" s="107">
        <f>+H7</f>
        <v>13</v>
      </c>
      <c r="J7" s="108">
        <f>+I7/$I$25</f>
        <v>0.08904109589041095</v>
      </c>
    </row>
    <row r="8" spans="3:10" ht="17.25" thickBot="1" thickTop="1">
      <c r="C8" s="66" t="s">
        <v>31</v>
      </c>
      <c r="D8" s="109">
        <v>7</v>
      </c>
      <c r="E8" s="110">
        <v>1</v>
      </c>
      <c r="F8" s="109">
        <v>4</v>
      </c>
      <c r="G8" s="110">
        <v>1</v>
      </c>
      <c r="H8" s="102">
        <f t="shared" si="0"/>
        <v>13</v>
      </c>
      <c r="I8" s="111">
        <f>+H8</f>
        <v>13</v>
      </c>
      <c r="J8" s="112">
        <f>+I8/$I$25</f>
        <v>0.08904109589041095</v>
      </c>
    </row>
    <row r="9" spans="3:10" ht="17.25" thickBot="1" thickTop="1">
      <c r="C9" s="65" t="s">
        <v>143</v>
      </c>
      <c r="D9" s="105">
        <v>1</v>
      </c>
      <c r="E9" s="106"/>
      <c r="F9" s="105"/>
      <c r="G9" s="106"/>
      <c r="H9" s="102">
        <f t="shared" si="0"/>
        <v>1</v>
      </c>
      <c r="I9" s="107">
        <f>+H9</f>
        <v>1</v>
      </c>
      <c r="J9" s="108">
        <f>+I9/$I$25</f>
        <v>0.00684931506849315</v>
      </c>
    </row>
    <row r="10" spans="3:10" ht="17.25" thickBot="1" thickTop="1">
      <c r="C10" s="67" t="s">
        <v>293</v>
      </c>
      <c r="D10" s="113"/>
      <c r="E10" s="114"/>
      <c r="F10" s="113"/>
      <c r="G10" s="114"/>
      <c r="H10" s="102">
        <f t="shared" si="0"/>
        <v>0</v>
      </c>
      <c r="I10" s="115">
        <f>+H11+H12+H13</f>
        <v>26</v>
      </c>
      <c r="J10" s="116">
        <f>+I10/$I$25</f>
        <v>0.1780821917808219</v>
      </c>
    </row>
    <row r="11" spans="3:14" ht="17.25" thickBot="1" thickTop="1">
      <c r="C11" s="64" t="s">
        <v>294</v>
      </c>
      <c r="D11" s="75">
        <v>4</v>
      </c>
      <c r="E11" s="76"/>
      <c r="F11" s="75">
        <v>9</v>
      </c>
      <c r="G11" s="76"/>
      <c r="H11" s="73">
        <f t="shared" si="0"/>
        <v>13</v>
      </c>
      <c r="I11" s="42"/>
      <c r="J11" s="43"/>
      <c r="N11" s="86"/>
    </row>
    <row r="12" spans="3:10" ht="17.25" thickBot="1" thickTop="1">
      <c r="C12" s="64" t="s">
        <v>295</v>
      </c>
      <c r="D12" s="75">
        <v>3</v>
      </c>
      <c r="E12" s="76"/>
      <c r="F12" s="75">
        <v>4</v>
      </c>
      <c r="G12" s="76">
        <v>1</v>
      </c>
      <c r="H12" s="73">
        <f t="shared" si="0"/>
        <v>8</v>
      </c>
      <c r="I12" s="42"/>
      <c r="J12" s="43"/>
    </row>
    <row r="13" spans="3:10" ht="17.25" thickBot="1" thickTop="1">
      <c r="C13" s="68" t="s">
        <v>119</v>
      </c>
      <c r="D13" s="77">
        <v>3</v>
      </c>
      <c r="E13" s="78"/>
      <c r="F13" s="77">
        <v>2</v>
      </c>
      <c r="G13" s="78"/>
      <c r="H13" s="73">
        <f t="shared" si="0"/>
        <v>5</v>
      </c>
      <c r="I13" s="44"/>
      <c r="J13" s="45"/>
    </row>
    <row r="14" spans="3:10" ht="17.25" thickBot="1" thickTop="1">
      <c r="C14" s="69" t="s">
        <v>192</v>
      </c>
      <c r="D14" s="113">
        <v>4</v>
      </c>
      <c r="E14" s="114"/>
      <c r="F14" s="113">
        <v>1</v>
      </c>
      <c r="G14" s="114"/>
      <c r="H14" s="102">
        <f t="shared" si="0"/>
        <v>5</v>
      </c>
      <c r="I14" s="115">
        <f>+H14+H15+H16</f>
        <v>16</v>
      </c>
      <c r="J14" s="116">
        <f>+I14/$I$25</f>
        <v>0.1095890410958904</v>
      </c>
    </row>
    <row r="15" spans="3:10" ht="17.25" thickBot="1" thickTop="1">
      <c r="C15" s="70" t="s">
        <v>123</v>
      </c>
      <c r="D15" s="79">
        <v>5</v>
      </c>
      <c r="E15" s="80">
        <v>1</v>
      </c>
      <c r="F15" s="79"/>
      <c r="G15" s="80"/>
      <c r="H15" s="73">
        <f t="shared" si="0"/>
        <v>6</v>
      </c>
      <c r="I15" s="46"/>
      <c r="J15" s="47"/>
    </row>
    <row r="16" spans="3:10" ht="17.25" thickBot="1" thickTop="1">
      <c r="C16" s="70" t="s">
        <v>56</v>
      </c>
      <c r="D16" s="79">
        <v>1</v>
      </c>
      <c r="E16" s="80"/>
      <c r="F16" s="79">
        <v>4</v>
      </c>
      <c r="G16" s="80"/>
      <c r="H16" s="73">
        <f t="shared" si="0"/>
        <v>5</v>
      </c>
      <c r="I16" s="46"/>
      <c r="J16" s="47"/>
    </row>
    <row r="17" spans="3:10" ht="17.25" thickBot="1" thickTop="1">
      <c r="C17" s="65" t="s">
        <v>154</v>
      </c>
      <c r="D17" s="105">
        <v>2</v>
      </c>
      <c r="E17" s="106"/>
      <c r="F17" s="105">
        <v>1</v>
      </c>
      <c r="G17" s="106">
        <v>1</v>
      </c>
      <c r="H17" s="102">
        <f t="shared" si="0"/>
        <v>4</v>
      </c>
      <c r="I17" s="107">
        <f>+H17</f>
        <v>4</v>
      </c>
      <c r="J17" s="108">
        <f>+I17/$I$25</f>
        <v>0.0273972602739726</v>
      </c>
    </row>
    <row r="18" spans="3:10" ht="17.25" thickBot="1" thickTop="1">
      <c r="C18" s="66" t="s">
        <v>78</v>
      </c>
      <c r="D18" s="109">
        <v>6</v>
      </c>
      <c r="E18" s="110"/>
      <c r="F18" s="109">
        <v>2</v>
      </c>
      <c r="G18" s="110">
        <v>1</v>
      </c>
      <c r="H18" s="102">
        <f t="shared" si="0"/>
        <v>9</v>
      </c>
      <c r="I18" s="111">
        <f>+H18</f>
        <v>9</v>
      </c>
      <c r="J18" s="112">
        <f>+I18/$I$25</f>
        <v>0.06164383561643835</v>
      </c>
    </row>
    <row r="19" spans="3:10" ht="17.25" thickBot="1" thickTop="1">
      <c r="C19" s="65" t="s">
        <v>63</v>
      </c>
      <c r="D19" s="105">
        <v>2</v>
      </c>
      <c r="E19" s="106"/>
      <c r="F19" s="105">
        <v>2</v>
      </c>
      <c r="G19" s="106"/>
      <c r="H19" s="102">
        <f t="shared" si="0"/>
        <v>4</v>
      </c>
      <c r="I19" s="107">
        <f>+H19</f>
        <v>4</v>
      </c>
      <c r="J19" s="108">
        <f>+I19/$I$25</f>
        <v>0.0273972602739726</v>
      </c>
    </row>
    <row r="20" spans="3:10" ht="17.25" thickBot="1" thickTop="1">
      <c r="C20" s="71" t="s">
        <v>176</v>
      </c>
      <c r="D20" s="117">
        <v>4</v>
      </c>
      <c r="E20" s="118"/>
      <c r="F20" s="117">
        <v>2</v>
      </c>
      <c r="G20" s="118">
        <v>1</v>
      </c>
      <c r="H20" s="102">
        <f t="shared" si="0"/>
        <v>7</v>
      </c>
      <c r="I20" s="119">
        <f>+H20+H21+H22+H23</f>
        <v>31</v>
      </c>
      <c r="J20" s="120">
        <f>+I20/$I$25</f>
        <v>0.21232876712328766</v>
      </c>
    </row>
    <row r="21" spans="3:10" ht="17.25" thickBot="1" thickTop="1">
      <c r="C21" s="64" t="s">
        <v>296</v>
      </c>
      <c r="D21" s="75"/>
      <c r="E21" s="76"/>
      <c r="F21" s="75">
        <v>2</v>
      </c>
      <c r="G21" s="76"/>
      <c r="H21" s="73">
        <f t="shared" si="0"/>
        <v>2</v>
      </c>
      <c r="I21" s="42"/>
      <c r="J21" s="43"/>
    </row>
    <row r="22" spans="3:10" ht="17.25" thickBot="1" thickTop="1">
      <c r="C22" s="64" t="s">
        <v>237</v>
      </c>
      <c r="D22" s="75">
        <v>1</v>
      </c>
      <c r="E22" s="76"/>
      <c r="F22" s="75">
        <v>2</v>
      </c>
      <c r="G22" s="76"/>
      <c r="H22" s="73">
        <f t="shared" si="0"/>
        <v>3</v>
      </c>
      <c r="I22" s="42"/>
      <c r="J22" s="43"/>
    </row>
    <row r="23" spans="3:10" ht="17.25" thickBot="1" thickTop="1">
      <c r="C23" s="70" t="s">
        <v>25</v>
      </c>
      <c r="D23" s="79">
        <v>6</v>
      </c>
      <c r="E23" s="80"/>
      <c r="F23" s="79">
        <v>12</v>
      </c>
      <c r="G23" s="80">
        <v>1</v>
      </c>
      <c r="H23" s="73">
        <f t="shared" si="0"/>
        <v>19</v>
      </c>
      <c r="I23" s="46"/>
      <c r="J23" s="47"/>
    </row>
    <row r="24" spans="3:10" ht="17.25" thickBot="1" thickTop="1">
      <c r="C24" s="65" t="s">
        <v>306</v>
      </c>
      <c r="D24" s="109">
        <v>16</v>
      </c>
      <c r="E24" s="110"/>
      <c r="F24" s="109">
        <v>9</v>
      </c>
      <c r="G24" s="110"/>
      <c r="H24" s="102">
        <f t="shared" si="0"/>
        <v>25</v>
      </c>
      <c r="I24" s="111">
        <f>+H24</f>
        <v>25</v>
      </c>
      <c r="J24" s="112">
        <f>+I24/$I$25</f>
        <v>0.17123287671232876</v>
      </c>
    </row>
    <row r="25" spans="4:10" ht="17.25" thickBot="1" thickTop="1">
      <c r="D25" s="48">
        <f>SUM(D5:D24)</f>
        <v>74</v>
      </c>
      <c r="E25" s="81">
        <f>SUM(E5:E24)</f>
        <v>3</v>
      </c>
      <c r="F25" s="48">
        <f>SUM(F5:F24)</f>
        <v>62</v>
      </c>
      <c r="G25" s="81">
        <f>SUM(G5:G24)</f>
        <v>7</v>
      </c>
      <c r="H25" s="60">
        <f>SUM(H5:H24)</f>
        <v>146</v>
      </c>
      <c r="I25" s="49">
        <f>SUM(I5:I24)</f>
        <v>146</v>
      </c>
      <c r="J25" s="50">
        <f>SUM(J5:J24)</f>
        <v>1</v>
      </c>
    </row>
    <row r="26" spans="4:10" ht="16.5" thickBot="1">
      <c r="D26" s="95">
        <f>+D25+E25</f>
        <v>77</v>
      </c>
      <c r="E26" s="96"/>
      <c r="F26" s="93">
        <f>+F25+G25</f>
        <v>69</v>
      </c>
      <c r="G26" s="94"/>
      <c r="H26" s="81">
        <f>+D26+F26</f>
        <v>146</v>
      </c>
      <c r="I26" s="90"/>
      <c r="J26" s="91"/>
    </row>
    <row r="27" spans="4:10" ht="15.75">
      <c r="D27" s="90"/>
      <c r="E27" s="90"/>
      <c r="F27" s="90"/>
      <c r="G27" s="90"/>
      <c r="H27" s="90"/>
      <c r="I27" s="90"/>
      <c r="J27" s="91"/>
    </row>
    <row r="28" ht="15.75" thickBot="1"/>
    <row r="29" spans="3:11" ht="16.5" thickBot="1">
      <c r="C29" s="51" t="s">
        <v>297</v>
      </c>
      <c r="D29" s="52">
        <v>69</v>
      </c>
      <c r="E29" s="53"/>
      <c r="F29" s="53"/>
      <c r="G29" s="53"/>
      <c r="H29" s="53"/>
      <c r="I29" s="53"/>
      <c r="J29" s="53"/>
      <c r="K29" s="54"/>
    </row>
    <row r="30" spans="3:11" ht="16.5" thickBot="1">
      <c r="C30" s="97" t="s">
        <v>304</v>
      </c>
      <c r="D30" s="98">
        <v>68</v>
      </c>
      <c r="E30" s="53"/>
      <c r="F30" s="53"/>
      <c r="G30" s="53"/>
      <c r="H30" s="53"/>
      <c r="I30" s="53"/>
      <c r="J30" s="53"/>
      <c r="K30" s="54"/>
    </row>
    <row r="31" spans="3:11" ht="16.5" thickBot="1">
      <c r="C31" s="97" t="s">
        <v>307</v>
      </c>
      <c r="D31" s="98">
        <v>20</v>
      </c>
      <c r="E31" s="53"/>
      <c r="F31" s="53"/>
      <c r="G31" s="53"/>
      <c r="H31" s="53"/>
      <c r="I31" s="53"/>
      <c r="J31" s="53"/>
      <c r="K31" s="54"/>
    </row>
    <row r="32" spans="3:11" ht="16.5" thickBot="1">
      <c r="C32" s="121" t="s">
        <v>298</v>
      </c>
      <c r="D32" s="99">
        <v>1</v>
      </c>
      <c r="E32" s="55" t="s">
        <v>302</v>
      </c>
      <c r="F32" s="61"/>
      <c r="G32" s="61"/>
      <c r="H32" s="56"/>
      <c r="I32" s="53"/>
      <c r="J32" s="53"/>
      <c r="K32" s="54"/>
    </row>
    <row r="33" spans="9:11" ht="16.5" thickBot="1">
      <c r="I33" s="53"/>
      <c r="J33" s="53"/>
      <c r="K33" s="54"/>
    </row>
    <row r="34" spans="3:11" ht="16.5" thickBot="1">
      <c r="C34" s="51" t="s">
        <v>303</v>
      </c>
      <c r="D34" s="52">
        <v>146</v>
      </c>
      <c r="I34" s="53"/>
      <c r="J34" s="53"/>
      <c r="K34" s="54"/>
    </row>
    <row r="35" spans="3:11" ht="16.5" thickBot="1">
      <c r="C35" s="97" t="s">
        <v>305</v>
      </c>
      <c r="D35" s="98">
        <v>146</v>
      </c>
      <c r="I35" s="53"/>
      <c r="J35" s="53"/>
      <c r="K35" s="54"/>
    </row>
    <row r="36" spans="3:11" ht="15.75">
      <c r="C36" s="54"/>
      <c r="D36" s="53"/>
      <c r="E36" s="53"/>
      <c r="F36" s="53"/>
      <c r="G36" s="53"/>
      <c r="H36" s="53"/>
      <c r="I36" s="53"/>
      <c r="J36" s="53"/>
      <c r="K36" s="54"/>
    </row>
    <row r="37" spans="3:11" ht="15.75">
      <c r="C37" s="54"/>
      <c r="D37" s="53"/>
      <c r="E37" s="53"/>
      <c r="F37" s="53"/>
      <c r="G37" s="53"/>
      <c r="H37" s="53"/>
      <c r="I37" s="53"/>
      <c r="J37" s="53"/>
      <c r="K37" s="54"/>
    </row>
    <row r="38" spans="3:11" ht="15.75">
      <c r="C38" s="54"/>
      <c r="D38" s="53"/>
      <c r="E38" s="53"/>
      <c r="F38" s="53"/>
      <c r="G38" s="53"/>
      <c r="H38" s="53"/>
      <c r="I38" s="53"/>
      <c r="J38" s="53"/>
      <c r="K38" s="54"/>
    </row>
    <row r="39" spans="3:11" ht="15.75">
      <c r="C39" s="54"/>
      <c r="D39" s="53"/>
      <c r="E39" s="53"/>
      <c r="F39" s="53"/>
      <c r="G39" s="53"/>
      <c r="H39" s="53"/>
      <c r="I39" s="53"/>
      <c r="J39" s="53"/>
      <c r="K39" s="54"/>
    </row>
    <row r="40" spans="3:11" ht="15.75">
      <c r="C40" s="54"/>
      <c r="D40" s="53"/>
      <c r="E40" s="53"/>
      <c r="F40" s="53"/>
      <c r="G40" s="53"/>
      <c r="H40" s="53"/>
      <c r="I40" s="53"/>
      <c r="J40" s="53"/>
      <c r="K40" s="54"/>
    </row>
    <row r="41" spans="3:11" ht="15.75">
      <c r="C41" s="54"/>
      <c r="D41" s="53"/>
      <c r="E41" s="53"/>
      <c r="F41" s="53"/>
      <c r="G41" s="53"/>
      <c r="H41" s="53"/>
      <c r="I41" s="53"/>
      <c r="J41" s="53"/>
      <c r="K41" s="54"/>
    </row>
    <row r="42" spans="3:11" ht="15.75">
      <c r="C42" s="54"/>
      <c r="D42" s="53"/>
      <c r="E42" s="53"/>
      <c r="F42" s="53"/>
      <c r="G42" s="53"/>
      <c r="H42" s="53"/>
      <c r="I42" s="53"/>
      <c r="J42" s="53"/>
      <c r="K42" s="54"/>
    </row>
  </sheetData>
  <sheetProtection/>
  <mergeCells count="6">
    <mergeCell ref="C2:J2"/>
    <mergeCell ref="E32:H32"/>
    <mergeCell ref="D3:E3"/>
    <mergeCell ref="F3:G3"/>
    <mergeCell ref="D26:E26"/>
    <mergeCell ref="F26:G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Sandra Lopera</cp:lastModifiedBy>
  <cp:lastPrinted>2017-04-28T17:00:28Z</cp:lastPrinted>
  <dcterms:created xsi:type="dcterms:W3CDTF">2017-04-28T16:07:54Z</dcterms:created>
  <dcterms:modified xsi:type="dcterms:W3CDTF">2017-05-02T15:34:06Z</dcterms:modified>
  <cp:category/>
  <cp:version/>
  <cp:contentType/>
  <cp:contentStatus/>
</cp:coreProperties>
</file>