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tatgom\Desktop\1_OBSERVATORIO CULTURAS\1_Observatorio 2018\1_Acompañamientos_2018\3_Mediciones tradicionales_2018\Mediciones SCRD 2018\Mediciones Museo del Prado\"/>
    </mc:Choice>
  </mc:AlternateContent>
  <xr:revisionPtr revIDLastSave="0" documentId="13_ncr:1_{80373CD5-6059-4568-B36E-5141394B034E}" xr6:coauthVersionLast="36" xr6:coauthVersionMax="36" xr10:uidLastSave="{00000000-0000-0000-0000-000000000000}"/>
  <bookViews>
    <workbookView xWindow="0" yWindow="0" windowWidth="28800" windowHeight="12225" xr2:uid="{3FE54C4E-0FED-43D7-BD23-C6101C92C2C1}"/>
  </bookViews>
  <sheets>
    <sheet name="Asistencias Prad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C24" i="1" l="1"/>
  <c r="C25" i="1" l="1"/>
  <c r="C23" i="1"/>
  <c r="H19" i="1" l="1"/>
  <c r="C19" i="1"/>
  <c r="P4" i="1"/>
</calcChain>
</file>

<file path=xl/sharedStrings.xml><?xml version="1.0" encoding="utf-8"?>
<sst xmlns="http://schemas.openxmlformats.org/spreadsheetml/2006/main" count="152" uniqueCount="67">
  <si>
    <t>Plaza de Bolívar</t>
  </si>
  <si>
    <t>Día</t>
  </si>
  <si>
    <t>Parque de la 93</t>
  </si>
  <si>
    <t>Total</t>
  </si>
  <si>
    <t>Octubre 6</t>
  </si>
  <si>
    <t>Octubre 7</t>
  </si>
  <si>
    <t>Septiembre 7</t>
  </si>
  <si>
    <t>Septiembre  8</t>
  </si>
  <si>
    <t>Septiembre  9</t>
  </si>
  <si>
    <t>Septiembre  10</t>
  </si>
  <si>
    <t>Septiembre  11</t>
  </si>
  <si>
    <t>Septiembre  12</t>
  </si>
  <si>
    <t>Septiembre  13</t>
  </si>
  <si>
    <t>Septiembre  14</t>
  </si>
  <si>
    <t>Septiembre  15</t>
  </si>
  <si>
    <t>Septiembre  16</t>
  </si>
  <si>
    <t>Septiembre  17</t>
  </si>
  <si>
    <t>Septiembre  18</t>
  </si>
  <si>
    <t>Septiembre  19</t>
  </si>
  <si>
    <t>Septiembre  20</t>
  </si>
  <si>
    <t>Septiembre 6</t>
  </si>
  <si>
    <t>Jueves</t>
  </si>
  <si>
    <t>Viernes</t>
  </si>
  <si>
    <t>Sábado</t>
  </si>
  <si>
    <t>Domingo</t>
  </si>
  <si>
    <t>Lunes</t>
  </si>
  <si>
    <t>Martes</t>
  </si>
  <si>
    <t>Miércoles</t>
  </si>
  <si>
    <t>Septiembre 23</t>
  </si>
  <si>
    <t>Septiembre 24</t>
  </si>
  <si>
    <t>Septiembre 25</t>
  </si>
  <si>
    <t>Septiembre 26</t>
  </si>
  <si>
    <t>Septiembre 27</t>
  </si>
  <si>
    <t>Septiembre 28</t>
  </si>
  <si>
    <t>Septiembre 29</t>
  </si>
  <si>
    <t>Septiembre 30</t>
  </si>
  <si>
    <t>Octubre 1</t>
  </si>
  <si>
    <t>Octubre 2</t>
  </si>
  <si>
    <t>Octubre 3</t>
  </si>
  <si>
    <t>Conteo</t>
  </si>
  <si>
    <t>Estimado</t>
  </si>
  <si>
    <t>Aforo</t>
  </si>
  <si>
    <t>Octubre 4</t>
  </si>
  <si>
    <t>Octubre 5</t>
  </si>
  <si>
    <t>Octubre 10</t>
  </si>
  <si>
    <t>Reporte  mensual de asistencias</t>
  </si>
  <si>
    <t xml:space="preserve">Total </t>
  </si>
  <si>
    <t>Septiembre 6 a 30</t>
  </si>
  <si>
    <t>Secretaría de Cultura, Recreación y Deporte
Subdirección Observatorio de Culturas
Reporte de asistencias a la exposición:  Museo del Prado en Bogotá</t>
  </si>
  <si>
    <t>Conteo/
Estimado</t>
  </si>
  <si>
    <t>Parque 
El Tunal</t>
  </si>
  <si>
    <t>Octubre 11</t>
  </si>
  <si>
    <t>Octubre 12</t>
  </si>
  <si>
    <t>Octubre 13</t>
  </si>
  <si>
    <t>Octubre 14</t>
  </si>
  <si>
    <t>Octubre 15</t>
  </si>
  <si>
    <t>Octubre 16</t>
  </si>
  <si>
    <t>Octubre 17</t>
  </si>
  <si>
    <t>Octubre 18</t>
  </si>
  <si>
    <t>Octubre 19</t>
  </si>
  <si>
    <t>Octubre 20</t>
  </si>
  <si>
    <t>Octubre 21</t>
  </si>
  <si>
    <t>Octubre 22</t>
  </si>
  <si>
    <t>Octubre 23</t>
  </si>
  <si>
    <t>Octubre 24</t>
  </si>
  <si>
    <t>Fecha de Corte: Octubre 24 de 2018</t>
  </si>
  <si>
    <t>Octubre 1 a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</si>
</sst>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Fill="1" applyAlignment="1">
      <alignment horizontal="center" vertical="center"/>
    </xf>
    <xf numFmtId="49" fontId="0" fillId="0" borderId="0" xfId="0" applyNumberFormat="1"/>
    <xf numFmtId="49" fontId="0" fillId="0" borderId="1" xfId="0" applyNumberFormat="1" applyBorder="1"/>
    <xf numFmtId="0" fontId="0" fillId="0" borderId="5" xfId="0" applyBorder="1"/>
    <xf numFmtId="0" fontId="1" fillId="2" borderId="7" xfId="0" applyFont="1" applyFill="1" applyBorder="1"/>
    <xf numFmtId="49" fontId="1" fillId="2" borderId="8" xfId="0" applyNumberFormat="1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3" fillId="4" borderId="1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1" xfId="0" applyNumberFormat="1" applyBorder="1"/>
    <xf numFmtId="3" fontId="1" fillId="2" borderId="8" xfId="0" applyNumberFormat="1" applyFont="1" applyFill="1" applyBorder="1"/>
    <xf numFmtId="3" fontId="1" fillId="2" borderId="11" xfId="0" applyNumberFormat="1" applyFont="1" applyFill="1" applyBorder="1"/>
    <xf numFmtId="3" fontId="0" fillId="0" borderId="0" xfId="0" applyNumberFormat="1"/>
    <xf numFmtId="17" fontId="1" fillId="0" borderId="12" xfId="0" applyNumberFormat="1" applyFont="1" applyBorder="1" applyAlignment="1">
      <alignment horizontal="left"/>
    </xf>
    <xf numFmtId="3" fontId="0" fillId="0" borderId="17" xfId="0" applyNumberFormat="1" applyBorder="1"/>
    <xf numFmtId="0" fontId="1" fillId="0" borderId="16" xfId="0" applyFont="1" applyBorder="1" applyAlignment="1">
      <alignment horizontal="left"/>
    </xf>
    <xf numFmtId="3" fontId="1" fillId="2" borderId="18" xfId="0" applyNumberFormat="1" applyFont="1" applyFill="1" applyBorder="1"/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3" borderId="14" xfId="0" applyFont="1" applyFill="1" applyBorder="1" applyAlignment="1"/>
    <xf numFmtId="0" fontId="4" fillId="3" borderId="15" xfId="0" applyFont="1" applyFill="1" applyBorder="1" applyAlignment="1"/>
    <xf numFmtId="0" fontId="4" fillId="3" borderId="13" xfId="0" applyFont="1" applyFill="1" applyBorder="1" applyAlignment="1"/>
    <xf numFmtId="49" fontId="1" fillId="0" borderId="16" xfId="0" applyNumberFormat="1" applyFont="1" applyBorder="1" applyAlignment="1"/>
    <xf numFmtId="49" fontId="1" fillId="0" borderId="12" xfId="0" applyNumberFormat="1" applyFont="1" applyBorder="1" applyAlignment="1"/>
    <xf numFmtId="0" fontId="1" fillId="2" borderId="19" xfId="0" applyFont="1" applyFill="1" applyBorder="1" applyAlignment="1"/>
    <xf numFmtId="0" fontId="1" fillId="2" borderId="20" xfId="0" applyFont="1" applyFill="1" applyBorder="1" applyAlignment="1"/>
    <xf numFmtId="0" fontId="1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85724</xdr:rowOff>
    </xdr:from>
    <xdr:to>
      <xdr:col>1</xdr:col>
      <xdr:colOff>775318</xdr:colOff>
      <xdr:row>0</xdr:row>
      <xdr:rowOff>742949</xdr:rowOff>
    </xdr:to>
    <xdr:pic>
      <xdr:nvPicPr>
        <xdr:cNvPr id="2" name="Shape 64">
          <a:extLst>
            <a:ext uri="{FF2B5EF4-FFF2-40B4-BE49-F238E27FC236}">
              <a16:creationId xmlns:a16="http://schemas.microsoft.com/office/drawing/2014/main" id="{2B02E673-8FBB-4E22-A63B-0F501C707CAE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28575" y="85724"/>
          <a:ext cx="1537318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F8B1E-D59F-4352-A59F-E4AD0AB62491}">
  <dimension ref="A1:P25"/>
  <sheetViews>
    <sheetView showGridLines="0" tabSelected="1" zoomScaleNormal="100" workbookViewId="0">
      <selection activeCell="S17" sqref="S17"/>
    </sheetView>
  </sheetViews>
  <sheetFormatPr baseColWidth="10" defaultRowHeight="15" x14ac:dyDescent="0.25"/>
  <cols>
    <col min="1" max="1" width="11.85546875" customWidth="1"/>
    <col min="2" max="2" width="15.42578125" customWidth="1"/>
    <col min="3" max="3" width="10.5703125" customWidth="1"/>
    <col min="4" max="4" width="11" customWidth="1"/>
    <col min="5" max="5" width="1.7109375" customWidth="1"/>
    <col min="6" max="6" width="11.85546875" customWidth="1"/>
    <col min="7" max="7" width="14.7109375" customWidth="1"/>
    <col min="8" max="8" width="10.5703125" customWidth="1"/>
    <col min="9" max="9" width="11" customWidth="1"/>
    <col min="10" max="10" width="1.7109375" customWidth="1"/>
    <col min="11" max="11" width="11.85546875" customWidth="1"/>
    <col min="13" max="13" width="10.5703125" customWidth="1"/>
    <col min="14" max="14" width="11" customWidth="1"/>
    <col min="15" max="15" width="1.7109375" customWidth="1"/>
    <col min="17" max="17" width="2.85546875" customWidth="1"/>
  </cols>
  <sheetData>
    <row r="1" spans="1:16" ht="60" customHeight="1" x14ac:dyDescent="0.25">
      <c r="A1" s="33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34.5" customHeight="1" thickBot="1" x14ac:dyDescent="0.3">
      <c r="A2" s="30" t="s">
        <v>65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25">
      <c r="A3" s="31" t="s">
        <v>1</v>
      </c>
      <c r="B3" s="32"/>
      <c r="C3" s="19" t="s">
        <v>0</v>
      </c>
      <c r="D3" s="20" t="s">
        <v>49</v>
      </c>
      <c r="E3" s="21"/>
      <c r="F3" s="31" t="s">
        <v>1</v>
      </c>
      <c r="G3" s="32"/>
      <c r="H3" s="19" t="s">
        <v>2</v>
      </c>
      <c r="I3" s="20" t="s">
        <v>49</v>
      </c>
      <c r="J3" s="22"/>
      <c r="K3" s="31" t="s">
        <v>1</v>
      </c>
      <c r="L3" s="32"/>
      <c r="M3" s="19" t="s">
        <v>50</v>
      </c>
      <c r="N3" s="20" t="s">
        <v>49</v>
      </c>
      <c r="O3" s="1"/>
      <c r="P3" s="9" t="s">
        <v>3</v>
      </c>
    </row>
    <row r="4" spans="1:16" ht="15.75" thickBot="1" x14ac:dyDescent="0.3">
      <c r="A4" s="4" t="s">
        <v>21</v>
      </c>
      <c r="B4" s="3" t="s">
        <v>20</v>
      </c>
      <c r="C4" s="11">
        <v>5192</v>
      </c>
      <c r="D4" s="10" t="s">
        <v>39</v>
      </c>
      <c r="E4" s="14"/>
      <c r="F4" s="4" t="s">
        <v>24</v>
      </c>
      <c r="G4" s="3" t="s">
        <v>28</v>
      </c>
      <c r="H4" s="11">
        <v>11202</v>
      </c>
      <c r="I4" s="10" t="s">
        <v>39</v>
      </c>
      <c r="K4" s="4" t="s">
        <v>27</v>
      </c>
      <c r="L4" s="3" t="s">
        <v>44</v>
      </c>
      <c r="M4" s="11">
        <v>613</v>
      </c>
      <c r="N4" s="10" t="s">
        <v>39</v>
      </c>
      <c r="P4" s="13">
        <f>+C19+H19+M19</f>
        <v>331839</v>
      </c>
    </row>
    <row r="5" spans="1:16" x14ac:dyDescent="0.25">
      <c r="A5" s="4" t="s">
        <v>22</v>
      </c>
      <c r="B5" s="3" t="s">
        <v>6</v>
      </c>
      <c r="C5" s="11">
        <v>7882</v>
      </c>
      <c r="D5" s="10" t="s">
        <v>40</v>
      </c>
      <c r="E5" s="14"/>
      <c r="F5" s="4" t="s">
        <v>25</v>
      </c>
      <c r="G5" s="3" t="s">
        <v>29</v>
      </c>
      <c r="H5" s="11">
        <v>7130</v>
      </c>
      <c r="I5" s="10" t="s">
        <v>40</v>
      </c>
      <c r="K5" s="4" t="s">
        <v>21</v>
      </c>
      <c r="L5" s="3" t="s">
        <v>51</v>
      </c>
      <c r="M5" s="11">
        <v>1889</v>
      </c>
      <c r="N5" s="10" t="s">
        <v>39</v>
      </c>
    </row>
    <row r="6" spans="1:16" x14ac:dyDescent="0.25">
      <c r="A6" s="4" t="s">
        <v>23</v>
      </c>
      <c r="B6" s="3" t="s">
        <v>7</v>
      </c>
      <c r="C6" s="11">
        <v>14749</v>
      </c>
      <c r="D6" s="10" t="s">
        <v>39</v>
      </c>
      <c r="E6" s="14"/>
      <c r="F6" s="4" t="s">
        <v>26</v>
      </c>
      <c r="G6" s="3" t="s">
        <v>30</v>
      </c>
      <c r="H6" s="11">
        <v>7078</v>
      </c>
      <c r="I6" s="10" t="s">
        <v>39</v>
      </c>
      <c r="K6" s="4" t="s">
        <v>22</v>
      </c>
      <c r="L6" s="3" t="s">
        <v>52</v>
      </c>
      <c r="M6" s="11">
        <v>2430</v>
      </c>
      <c r="N6" s="10" t="s">
        <v>40</v>
      </c>
    </row>
    <row r="7" spans="1:16" x14ac:dyDescent="0.25">
      <c r="A7" s="4" t="s">
        <v>24</v>
      </c>
      <c r="B7" s="3" t="s">
        <v>8</v>
      </c>
      <c r="C7" s="11">
        <v>15139</v>
      </c>
      <c r="D7" s="10" t="s">
        <v>40</v>
      </c>
      <c r="E7" s="14"/>
      <c r="F7" s="4" t="s">
        <v>27</v>
      </c>
      <c r="G7" s="3" t="s">
        <v>31</v>
      </c>
      <c r="H7" s="11">
        <v>7617</v>
      </c>
      <c r="I7" s="10" t="s">
        <v>40</v>
      </c>
      <c r="K7" s="4" t="s">
        <v>23</v>
      </c>
      <c r="L7" s="3" t="s">
        <v>53</v>
      </c>
      <c r="M7" s="11">
        <v>3169</v>
      </c>
      <c r="N7" s="10" t="s">
        <v>39</v>
      </c>
    </row>
    <row r="8" spans="1:16" x14ac:dyDescent="0.25">
      <c r="A8" s="4" t="s">
        <v>25</v>
      </c>
      <c r="B8" s="3" t="s">
        <v>9</v>
      </c>
      <c r="C8" s="11">
        <v>11166</v>
      </c>
      <c r="D8" s="10" t="s">
        <v>39</v>
      </c>
      <c r="E8" s="14"/>
      <c r="F8" s="4" t="s">
        <v>21</v>
      </c>
      <c r="G8" s="3" t="s">
        <v>32</v>
      </c>
      <c r="H8" s="11">
        <v>9141</v>
      </c>
      <c r="I8" s="10" t="s">
        <v>39</v>
      </c>
      <c r="K8" s="4" t="s">
        <v>24</v>
      </c>
      <c r="L8" s="3" t="s">
        <v>54</v>
      </c>
      <c r="M8" s="11">
        <v>4485</v>
      </c>
      <c r="N8" s="10" t="s">
        <v>40</v>
      </c>
    </row>
    <row r="9" spans="1:16" x14ac:dyDescent="0.25">
      <c r="A9" s="4" t="s">
        <v>26</v>
      </c>
      <c r="B9" s="3" t="s">
        <v>10</v>
      </c>
      <c r="C9" s="11">
        <v>10431</v>
      </c>
      <c r="D9" s="10" t="s">
        <v>40</v>
      </c>
      <c r="E9" s="14"/>
      <c r="F9" s="4" t="s">
        <v>22</v>
      </c>
      <c r="G9" s="3" t="s">
        <v>33</v>
      </c>
      <c r="H9" s="11">
        <v>7972</v>
      </c>
      <c r="I9" s="10" t="s">
        <v>40</v>
      </c>
      <c r="K9" s="4" t="s">
        <v>25</v>
      </c>
      <c r="L9" s="3" t="s">
        <v>55</v>
      </c>
      <c r="M9" s="11">
        <v>5801</v>
      </c>
      <c r="N9" s="10" t="s">
        <v>39</v>
      </c>
    </row>
    <row r="10" spans="1:16" x14ac:dyDescent="0.25">
      <c r="A10" s="4" t="s">
        <v>27</v>
      </c>
      <c r="B10" s="3" t="s">
        <v>11</v>
      </c>
      <c r="C10" s="11">
        <v>7800</v>
      </c>
      <c r="D10" s="10" t="s">
        <v>39</v>
      </c>
      <c r="E10" s="14"/>
      <c r="F10" s="4" t="s">
        <v>23</v>
      </c>
      <c r="G10" s="3" t="s">
        <v>34</v>
      </c>
      <c r="H10" s="11">
        <v>7388</v>
      </c>
      <c r="I10" s="10" t="s">
        <v>39</v>
      </c>
      <c r="K10" s="4" t="s">
        <v>26</v>
      </c>
      <c r="L10" s="3" t="s">
        <v>56</v>
      </c>
      <c r="M10" s="11">
        <v>5169</v>
      </c>
      <c r="N10" s="10" t="s">
        <v>40</v>
      </c>
    </row>
    <row r="11" spans="1:16" x14ac:dyDescent="0.25">
      <c r="A11" s="4" t="s">
        <v>21</v>
      </c>
      <c r="B11" s="3" t="s">
        <v>12</v>
      </c>
      <c r="C11" s="11">
        <v>9608</v>
      </c>
      <c r="D11" s="10" t="s">
        <v>40</v>
      </c>
      <c r="E11" s="14"/>
      <c r="F11" s="4" t="s">
        <v>24</v>
      </c>
      <c r="G11" s="3" t="s">
        <v>35</v>
      </c>
      <c r="H11" s="11">
        <v>7968</v>
      </c>
      <c r="I11" s="10" t="s">
        <v>40</v>
      </c>
      <c r="K11" s="4" t="s">
        <v>27</v>
      </c>
      <c r="L11" s="3" t="s">
        <v>57</v>
      </c>
      <c r="M11" s="11">
        <v>3194</v>
      </c>
      <c r="N11" s="10" t="s">
        <v>39</v>
      </c>
    </row>
    <row r="12" spans="1:16" x14ac:dyDescent="0.25">
      <c r="A12" s="4" t="s">
        <v>22</v>
      </c>
      <c r="B12" s="3" t="s">
        <v>13</v>
      </c>
      <c r="C12" s="11">
        <v>10674</v>
      </c>
      <c r="D12" s="10" t="s">
        <v>39</v>
      </c>
      <c r="E12" s="14"/>
      <c r="F12" s="4" t="s">
        <v>25</v>
      </c>
      <c r="G12" s="3" t="s">
        <v>36</v>
      </c>
      <c r="H12" s="11">
        <v>3600</v>
      </c>
      <c r="I12" s="10" t="s">
        <v>39</v>
      </c>
      <c r="K12" s="4" t="s">
        <v>21</v>
      </c>
      <c r="L12" s="3" t="s">
        <v>58</v>
      </c>
      <c r="M12" s="11">
        <v>3089</v>
      </c>
      <c r="N12" s="10" t="s">
        <v>40</v>
      </c>
    </row>
    <row r="13" spans="1:16" x14ac:dyDescent="0.25">
      <c r="A13" s="4" t="s">
        <v>23</v>
      </c>
      <c r="B13" s="3" t="s">
        <v>14</v>
      </c>
      <c r="C13" s="11">
        <v>16781</v>
      </c>
      <c r="D13" s="10" t="s">
        <v>40</v>
      </c>
      <c r="E13" s="14"/>
      <c r="F13" s="4" t="s">
        <v>26</v>
      </c>
      <c r="G13" s="3" t="s">
        <v>37</v>
      </c>
      <c r="H13" s="11">
        <v>5607</v>
      </c>
      <c r="I13" s="10" t="s">
        <v>40</v>
      </c>
      <c r="K13" s="4" t="s">
        <v>22</v>
      </c>
      <c r="L13" s="3" t="s">
        <v>59</v>
      </c>
      <c r="M13" s="11">
        <v>2984</v>
      </c>
      <c r="N13" s="10" t="s">
        <v>39</v>
      </c>
    </row>
    <row r="14" spans="1:16" x14ac:dyDescent="0.25">
      <c r="A14" s="4" t="s">
        <v>24</v>
      </c>
      <c r="B14" s="3" t="s">
        <v>15</v>
      </c>
      <c r="C14" s="11">
        <v>20519</v>
      </c>
      <c r="D14" s="10" t="s">
        <v>39</v>
      </c>
      <c r="E14" s="14"/>
      <c r="F14" s="4" t="s">
        <v>27</v>
      </c>
      <c r="G14" s="3" t="s">
        <v>38</v>
      </c>
      <c r="H14" s="11">
        <v>5622</v>
      </c>
      <c r="I14" s="10" t="s">
        <v>39</v>
      </c>
      <c r="K14" s="4" t="s">
        <v>23</v>
      </c>
      <c r="L14" s="3" t="s">
        <v>60</v>
      </c>
      <c r="M14" s="11">
        <v>3023</v>
      </c>
      <c r="N14" s="10" t="s">
        <v>40</v>
      </c>
    </row>
    <row r="15" spans="1:16" x14ac:dyDescent="0.25">
      <c r="A15" s="4" t="s">
        <v>25</v>
      </c>
      <c r="B15" s="3" t="s">
        <v>16</v>
      </c>
      <c r="C15" s="11">
        <v>11634</v>
      </c>
      <c r="D15" s="10" t="s">
        <v>40</v>
      </c>
      <c r="E15" s="14"/>
      <c r="F15" s="4" t="s">
        <v>21</v>
      </c>
      <c r="G15" s="3" t="s">
        <v>42</v>
      </c>
      <c r="H15" s="11">
        <v>7574</v>
      </c>
      <c r="I15" s="10" t="s">
        <v>40</v>
      </c>
      <c r="K15" s="4" t="s">
        <v>24</v>
      </c>
      <c r="L15" s="3" t="s">
        <v>61</v>
      </c>
      <c r="M15" s="11">
        <v>3062</v>
      </c>
      <c r="N15" s="10" t="s">
        <v>39</v>
      </c>
    </row>
    <row r="16" spans="1:16" x14ac:dyDescent="0.25">
      <c r="A16" s="4" t="s">
        <v>26</v>
      </c>
      <c r="B16" s="3" t="s">
        <v>17</v>
      </c>
      <c r="C16" s="11">
        <v>9986</v>
      </c>
      <c r="D16" s="10" t="s">
        <v>41</v>
      </c>
      <c r="E16" s="14"/>
      <c r="F16" s="4" t="s">
        <v>22</v>
      </c>
      <c r="G16" s="3" t="s">
        <v>43</v>
      </c>
      <c r="H16" s="11">
        <v>8713</v>
      </c>
      <c r="I16" s="10" t="s">
        <v>39</v>
      </c>
      <c r="K16" s="4" t="s">
        <v>25</v>
      </c>
      <c r="L16" s="3" t="s">
        <v>62</v>
      </c>
      <c r="M16" s="11">
        <v>3264</v>
      </c>
      <c r="N16" s="10" t="s">
        <v>40</v>
      </c>
    </row>
    <row r="17" spans="1:14" x14ac:dyDescent="0.25">
      <c r="A17" s="4" t="s">
        <v>27</v>
      </c>
      <c r="B17" s="3" t="s">
        <v>18</v>
      </c>
      <c r="C17" s="11">
        <v>9840</v>
      </c>
      <c r="D17" s="10" t="s">
        <v>40</v>
      </c>
      <c r="E17" s="14"/>
      <c r="F17" s="4" t="s">
        <v>23</v>
      </c>
      <c r="G17" s="3" t="s">
        <v>4</v>
      </c>
      <c r="H17" s="11">
        <v>8323</v>
      </c>
      <c r="I17" s="10" t="s">
        <v>40</v>
      </c>
      <c r="K17" s="4" t="s">
        <v>26</v>
      </c>
      <c r="L17" s="3" t="s">
        <v>63</v>
      </c>
      <c r="M17" s="11">
        <v>2376</v>
      </c>
      <c r="N17" s="10" t="s">
        <v>39</v>
      </c>
    </row>
    <row r="18" spans="1:14" x14ac:dyDescent="0.25">
      <c r="A18" s="4" t="s">
        <v>21</v>
      </c>
      <c r="B18" s="3" t="s">
        <v>19</v>
      </c>
      <c r="C18" s="11">
        <v>9695</v>
      </c>
      <c r="D18" s="10" t="s">
        <v>41</v>
      </c>
      <c r="E18" s="14"/>
      <c r="F18" s="4" t="s">
        <v>24</v>
      </c>
      <c r="G18" s="3" t="s">
        <v>5</v>
      </c>
      <c r="H18" s="11">
        <v>8497</v>
      </c>
      <c r="I18" s="10" t="s">
        <v>39</v>
      </c>
      <c r="K18" s="4" t="s">
        <v>27</v>
      </c>
      <c r="L18" s="3" t="s">
        <v>64</v>
      </c>
      <c r="M18" s="11">
        <v>2763</v>
      </c>
      <c r="N18" s="10" t="s">
        <v>40</v>
      </c>
    </row>
    <row r="19" spans="1:14" ht="15.75" thickBot="1" x14ac:dyDescent="0.3">
      <c r="A19" s="5" t="s">
        <v>3</v>
      </c>
      <c r="B19" s="6"/>
      <c r="C19" s="12">
        <f>SUM(C4:C18)</f>
        <v>171096</v>
      </c>
      <c r="D19" s="8"/>
      <c r="F19" s="5"/>
      <c r="G19" s="7"/>
      <c r="H19" s="12">
        <f>SUM(H4:H18)</f>
        <v>113432</v>
      </c>
      <c r="I19" s="8"/>
      <c r="K19" s="5"/>
      <c r="L19" s="7"/>
      <c r="M19" s="12">
        <f>SUM(M4:M18)</f>
        <v>47311</v>
      </c>
      <c r="N19" s="8"/>
    </row>
    <row r="20" spans="1:14" x14ac:dyDescent="0.25">
      <c r="B20" s="2"/>
      <c r="C20" s="2"/>
      <c r="D20" s="2"/>
    </row>
    <row r="21" spans="1:14" ht="15.75" thickBot="1" x14ac:dyDescent="0.3">
      <c r="B21" s="2"/>
    </row>
    <row r="22" spans="1:14" x14ac:dyDescent="0.25">
      <c r="A22" s="25" t="s">
        <v>45</v>
      </c>
      <c r="B22" s="23"/>
      <c r="C22" s="24"/>
    </row>
    <row r="23" spans="1:14" x14ac:dyDescent="0.25">
      <c r="A23" s="26" t="s">
        <v>47</v>
      </c>
      <c r="B23" s="27"/>
      <c r="C23" s="16">
        <f>+C4+C5+C6+C7+C8+C9+C10+C11+C12+C13+C14+C15+C16+C17+C18+H4+H5+H6+H7+H8+H9+H10+H11</f>
        <v>236592</v>
      </c>
    </row>
    <row r="24" spans="1:14" x14ac:dyDescent="0.25">
      <c r="A24" s="17" t="s">
        <v>66</v>
      </c>
      <c r="B24" s="15"/>
      <c r="C24" s="16">
        <f>+H12+H13+H14+H15+H16+H17+H18+M4+M5+M6+M7+M8+M9+M10+M11+M12+M13+M14+M15+M17+M16+M18</f>
        <v>95247</v>
      </c>
    </row>
    <row r="25" spans="1:14" ht="15.75" thickBot="1" x14ac:dyDescent="0.3">
      <c r="A25" s="28" t="s">
        <v>46</v>
      </c>
      <c r="B25" s="29"/>
      <c r="C25" s="18">
        <f>SUM(C23:C24)</f>
        <v>331839</v>
      </c>
    </row>
  </sheetData>
  <mergeCells count="5">
    <mergeCell ref="A2:P2"/>
    <mergeCell ref="A3:B3"/>
    <mergeCell ref="F3:G3"/>
    <mergeCell ref="K3:L3"/>
    <mergeCell ref="A1:P1"/>
  </mergeCells>
  <pageMargins left="0.7" right="0.7" top="0.75" bottom="0.75" header="0.3" footer="0.3"/>
  <pageSetup paperSize="281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Asistencias Prado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Gómez</dc:creator>
  <cp:lastModifiedBy>scrdinvitado</cp:lastModifiedBy>
  <cp:lastPrinted>2018-10-11T15:49:33Z</cp:lastPrinted>
  <dcterms:created xsi:type="dcterms:W3CDTF">2018-09-25T23:08:19Z</dcterms:created>
  <dcterms:modified xsi:type="dcterms:W3CDTF">2018-10-25T00:02:41Z</dcterms:modified>
</cp:coreProperties>
</file>